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8_{ACF0C7D2-865B-414A-930B-3CF5557AB9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GV'!$A$3:$L$86</definedName>
    <definedName name="_xlnm._FilterDatabase" localSheetId="3" hidden="1">'KT PHÒNG'!$A$2:$O$142</definedName>
    <definedName name="_xlnm._FilterDatabase" localSheetId="0" hidden="1">'TUẦN 04-05'!$A$7:$X$234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04-05'!$A$1:$U$260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V67" i="81" l="1"/>
  <c r="V60" i="81"/>
  <c r="B117" i="79" l="1"/>
  <c r="C117" i="79"/>
  <c r="D117" i="79"/>
  <c r="E117" i="79"/>
  <c r="F117" i="79"/>
  <c r="G117" i="79"/>
  <c r="H117" i="79"/>
  <c r="I117" i="79"/>
  <c r="J117" i="79"/>
  <c r="K117" i="79"/>
  <c r="L117" i="79"/>
  <c r="M117" i="79"/>
  <c r="N117" i="79"/>
  <c r="O117" i="79"/>
  <c r="B116" i="79"/>
  <c r="C116" i="79"/>
  <c r="D116" i="79"/>
  <c r="E116" i="79"/>
  <c r="F116" i="79"/>
  <c r="G116" i="79"/>
  <c r="H116" i="79"/>
  <c r="I116" i="79"/>
  <c r="J116" i="79"/>
  <c r="K116" i="79"/>
  <c r="L116" i="79"/>
  <c r="M116" i="79"/>
  <c r="N116" i="79"/>
  <c r="O116" i="79"/>
  <c r="V61" i="81" l="1"/>
  <c r="V8" i="81" l="1"/>
  <c r="V9" i="81"/>
  <c r="V10" i="81"/>
  <c r="V108" i="81" l="1"/>
  <c r="D92" i="75" l="1"/>
  <c r="D91" i="75"/>
  <c r="D90" i="75"/>
  <c r="D88" i="75"/>
  <c r="L81" i="9" s="1"/>
  <c r="D85" i="75"/>
  <c r="L71" i="9" s="1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L84" i="9"/>
  <c r="L83" i="9"/>
  <c r="L82" i="9"/>
  <c r="L76" i="9"/>
  <c r="L75" i="9"/>
  <c r="L74" i="9"/>
  <c r="L73" i="9"/>
  <c r="L72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4" i="9"/>
  <c r="L53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V171" i="81"/>
  <c r="V166" i="81"/>
  <c r="V163" i="81"/>
  <c r="V160" i="81"/>
  <c r="V157" i="81"/>
  <c r="V154" i="81"/>
  <c r="V149" i="81"/>
  <c r="V147" i="81"/>
  <c r="V145" i="81"/>
  <c r="V114" i="81"/>
  <c r="V112" i="81"/>
  <c r="V110" i="81"/>
  <c r="V27" i="81"/>
  <c r="V24" i="81"/>
  <c r="V22" i="81"/>
  <c r="V15" i="81"/>
  <c r="V12" i="81"/>
  <c r="L77" i="9" l="1"/>
  <c r="L78" i="9"/>
  <c r="L52" i="9"/>
  <c r="L80" i="9"/>
  <c r="L55" i="9"/>
  <c r="L79" i="9"/>
  <c r="L56" i="9"/>
  <c r="B141" i="79"/>
  <c r="B87" i="79"/>
  <c r="B27" i="79"/>
  <c r="B60" i="79"/>
  <c r="B17" i="79"/>
  <c r="B112" i="79"/>
  <c r="B64" i="79"/>
  <c r="B9" i="79"/>
  <c r="B65" i="79"/>
  <c r="B131" i="79"/>
  <c r="B77" i="79"/>
  <c r="B136" i="79"/>
  <c r="B62" i="79"/>
  <c r="B140" i="79"/>
  <c r="B82" i="79"/>
  <c r="B14" i="79"/>
  <c r="B75" i="79"/>
  <c r="B15" i="79"/>
  <c r="B59" i="79"/>
  <c r="B24" i="79"/>
  <c r="B101" i="79"/>
  <c r="B99" i="79"/>
  <c r="B85" i="79"/>
  <c r="B83" i="79"/>
  <c r="B133" i="79"/>
  <c r="B79" i="79"/>
  <c r="B19" i="79"/>
  <c r="B52" i="79"/>
  <c r="B10" i="79"/>
  <c r="B108" i="79"/>
  <c r="B56" i="79"/>
  <c r="B135" i="79"/>
  <c r="B57" i="79"/>
  <c r="B127" i="79"/>
  <c r="B69" i="79"/>
  <c r="B128" i="79"/>
  <c r="B54" i="79"/>
  <c r="B132" i="79"/>
  <c r="B74" i="79"/>
  <c r="B7" i="79"/>
  <c r="B67" i="79"/>
  <c r="B66" i="79"/>
  <c r="B51" i="79"/>
  <c r="B88" i="79"/>
  <c r="B21" i="79"/>
  <c r="B22" i="79"/>
  <c r="B25" i="79"/>
  <c r="B6" i="79"/>
  <c r="B129" i="79"/>
  <c r="B71" i="79"/>
  <c r="B11" i="79"/>
  <c r="B44" i="79"/>
  <c r="B142" i="79"/>
  <c r="B104" i="79"/>
  <c r="B48" i="79"/>
  <c r="B119" i="79"/>
  <c r="B45" i="79"/>
  <c r="B123" i="79"/>
  <c r="B61" i="79"/>
  <c r="B114" i="79"/>
  <c r="B46" i="79"/>
  <c r="B124" i="79"/>
  <c r="B137" i="79"/>
  <c r="B107" i="79"/>
  <c r="B126" i="79"/>
  <c r="B89" i="79"/>
  <c r="B106" i="79"/>
  <c r="B42" i="79"/>
  <c r="B13" i="79"/>
  <c r="B125" i="79"/>
  <c r="B63" i="79"/>
  <c r="B134" i="79"/>
  <c r="B36" i="79"/>
  <c r="B138" i="79"/>
  <c r="B96" i="79"/>
  <c r="B40" i="79"/>
  <c r="B109" i="79"/>
  <c r="B41" i="79"/>
  <c r="B113" i="79"/>
  <c r="B53" i="79"/>
  <c r="B102" i="79"/>
  <c r="B38" i="79"/>
  <c r="B120" i="79"/>
  <c r="B58" i="79"/>
  <c r="B121" i="79"/>
  <c r="B84" i="79"/>
  <c r="B37" i="79"/>
  <c r="B139" i="79"/>
  <c r="B70" i="79"/>
  <c r="B115" i="79"/>
  <c r="B55" i="79"/>
  <c r="B100" i="79"/>
  <c r="B32" i="79"/>
  <c r="B130" i="79"/>
  <c r="B92" i="79"/>
  <c r="B28" i="79"/>
  <c r="B97" i="79"/>
  <c r="B33" i="79"/>
  <c r="B105" i="79"/>
  <c r="B49" i="79"/>
  <c r="B94" i="79"/>
  <c r="B30" i="79"/>
  <c r="B110" i="79"/>
  <c r="B50" i="79"/>
  <c r="B111" i="79"/>
  <c r="B43" i="79"/>
  <c r="B47" i="79"/>
  <c r="B20" i="79"/>
  <c r="B86" i="79"/>
  <c r="B31" i="79"/>
  <c r="B26" i="79"/>
  <c r="B103" i="79"/>
  <c r="B39" i="79"/>
  <c r="B76" i="79"/>
  <c r="B16" i="79"/>
  <c r="B122" i="79"/>
  <c r="B80" i="79"/>
  <c r="B12" i="79"/>
  <c r="B81" i="79"/>
  <c r="B5" i="79"/>
  <c r="B93" i="79"/>
  <c r="B29" i="79"/>
  <c r="B78" i="79"/>
  <c r="B18" i="79"/>
  <c r="B98" i="79"/>
  <c r="B34" i="79"/>
  <c r="B91" i="79"/>
  <c r="B23" i="79"/>
  <c r="B95" i="79"/>
  <c r="B35" i="79"/>
  <c r="B68" i="79"/>
  <c r="B8" i="79"/>
  <c r="B118" i="79"/>
  <c r="B72" i="79"/>
  <c r="B73" i="79"/>
  <c r="B90" i="79"/>
</calcChain>
</file>

<file path=xl/sharedStrings.xml><?xml version="1.0" encoding="utf-8"?>
<sst xmlns="http://schemas.openxmlformats.org/spreadsheetml/2006/main" count="2251" uniqueCount="701">
  <si>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</si>
  <si>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</si>
  <si>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</si>
  <si>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</si>
  <si>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</si>
  <si>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</si>
  <si>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</si>
  <si>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</si>
  <si>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</si>
  <si>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</si>
  <si>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</si>
  <si>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</si>
  <si>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</si>
  <si>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</si>
  <si>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</si>
  <si>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</si>
  <si>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</si>
  <si>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</si>
  <si>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BTSCOTO K39B 
(Lớp 12A10)</t>
  </si>
  <si>
    <t>GVGB</t>
  </si>
  <si>
    <t>Văn hóa</t>
  </si>
  <si>
    <t>T/V.Hạnh</t>
  </si>
  <si>
    <t>Thực tập tốt nghiệp</t>
  </si>
  <si>
    <t>BTSCOTO K40B1
 (Lớp 11A11)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</si>
  <si>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</si>
  <si>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</si>
  <si>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</si>
  <si>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</si>
  <si>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</si>
  <si>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</si>
  <si>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</si>
  <si>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BTSCOTO K40B2
 (Lớp 11A11)</t>
  </si>
  <si>
    <t>T/Phúc</t>
  </si>
  <si>
    <t>MĐ 13</t>
  </si>
  <si>
    <t>X/ĐC (ODA) - S</t>
  </si>
  <si>
    <t>T/Lương</t>
  </si>
  <si>
    <t>MH 05</t>
  </si>
  <si>
    <t>204-S</t>
  </si>
  <si>
    <t>BTSCOTO K41B
 (Lớp 10A8)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</si>
  <si>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</si>
  <si>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</si>
  <si>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</si>
  <si>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</si>
  <si>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</si>
  <si>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</si>
  <si>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</si>
  <si>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</si>
  <si>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</si>
  <si>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</si>
  <si>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</si>
  <si>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MH 02</t>
  </si>
  <si>
    <t>Pháp luật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</si>
  <si>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</si>
  <si>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</si>
  <si>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</si>
  <si>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</si>
  <si>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</si>
  <si>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</si>
  <si>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</si>
  <si>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</si>
  <si>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MĐ 15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</si>
  <si>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</si>
  <si>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</si>
  <si>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</si>
  <si>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</si>
  <si>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</si>
  <si>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</si>
  <si>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MH 03</t>
  </si>
  <si>
    <t>TTVH-C</t>
  </si>
  <si>
    <t>TTVH-S</t>
  </si>
  <si>
    <t>CGKL K39B (Lớp 12A10)</t>
  </si>
  <si>
    <t>Dự phòng học lại, thi lại, học bổ sung</t>
  </si>
  <si>
    <t>CGKL K40B (Lớp 11A9)</t>
  </si>
  <si>
    <t>C/Ninh</t>
  </si>
  <si>
    <t>102-S</t>
  </si>
  <si>
    <t>106-S</t>
  </si>
  <si>
    <t>T/Đ.Dũng</t>
  </si>
  <si>
    <t>MĐ 17</t>
  </si>
  <si>
    <t>CGKL K41B (Lớp 10A9)</t>
  </si>
  <si>
    <t>Ghép Hàn K41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</si>
  <si>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</si>
  <si>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</si>
  <si>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</si>
  <si>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</si>
  <si>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</si>
  <si>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</si>
  <si>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</si>
  <si>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</si>
  <si>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</si>
  <si>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</si>
  <si>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</si>
  <si>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</si>
  <si>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</si>
  <si>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</si>
  <si>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</si>
  <si>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</si>
  <si>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</si>
  <si>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</si>
  <si>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</si>
  <si>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</si>
  <si>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</si>
  <si>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</si>
  <si>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Ghép CNOT K14A2</t>
  </si>
  <si>
    <t>CNOT CĐ-K14A2</t>
  </si>
  <si>
    <t>X/ĐC (ODA) - C</t>
  </si>
  <si>
    <t>T/Hiệu</t>
  </si>
  <si>
    <t>Ghép CNOT K14A1</t>
  </si>
  <si>
    <t>CNOT CĐ-K14A3</t>
  </si>
  <si>
    <t>307-C</t>
  </si>
  <si>
    <t>308-C</t>
  </si>
  <si>
    <t>T/Tiến</t>
  </si>
  <si>
    <t>X/OTO 
(T2.3-D) - S</t>
  </si>
  <si>
    <t>MH 11</t>
  </si>
  <si>
    <t>K.KH-KT-CNTT</t>
  </si>
  <si>
    <t>CNTT CĐ-K13A1</t>
  </si>
  <si>
    <t>C/H.Vân</t>
  </si>
  <si>
    <t>MĐ 12</t>
  </si>
  <si>
    <t>202-C</t>
  </si>
  <si>
    <t>203-C</t>
  </si>
  <si>
    <t>T/Đức</t>
  </si>
  <si>
    <t>T/V.Anh</t>
  </si>
  <si>
    <t>CNTT CĐ-K13A2</t>
  </si>
  <si>
    <t>C/Lợi</t>
  </si>
  <si>
    <t>C/Xuân</t>
  </si>
  <si>
    <t>203-S</t>
  </si>
  <si>
    <t>CNTT CĐ-K13A3</t>
  </si>
  <si>
    <t>MĐ 20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</si>
  <si>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</si>
  <si>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</si>
  <si>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</si>
  <si>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</si>
  <si>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</si>
  <si>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</si>
  <si>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</si>
  <si>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</si>
  <si>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</si>
  <si>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</si>
  <si>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</si>
  <si>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</si>
  <si>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</si>
  <si>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</si>
  <si>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</si>
  <si>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</si>
  <si>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</si>
  <si>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</si>
  <si>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</si>
  <si>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</si>
  <si>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</si>
  <si>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</si>
  <si>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T/Phượng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</si>
  <si>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</si>
  <si>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</si>
  <si>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</si>
  <si>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</si>
  <si>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</si>
  <si>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</si>
  <si>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</si>
  <si>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</si>
  <si>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</si>
  <si>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</si>
  <si>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</si>
  <si>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</si>
  <si>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</si>
  <si>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MH 17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</si>
  <si>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</si>
  <si>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</si>
  <si>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</si>
  <si>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</si>
  <si>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</si>
  <si>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</si>
  <si>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</si>
  <si>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</si>
  <si>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</si>
  <si>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</si>
  <si>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</si>
  <si>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</si>
  <si>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</si>
  <si>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MH 07</t>
  </si>
  <si>
    <t>An toàn lao động</t>
  </si>
  <si>
    <t>104-S</t>
  </si>
  <si>
    <t>C/Thương</t>
  </si>
  <si>
    <t>503-S</t>
  </si>
  <si>
    <t>ĐCN K39B1 (Lớp 12A9)</t>
  </si>
  <si>
    <t>403-S</t>
  </si>
  <si>
    <t>C/Hiên</t>
  </si>
  <si>
    <t>205-S</t>
  </si>
  <si>
    <t>ĐCN K39B2 (Lớp 12A9)</t>
  </si>
  <si>
    <t>ĐCN K40B1 (Lớp 11A8)</t>
  </si>
  <si>
    <t>T/D.Hưng</t>
  </si>
  <si>
    <t>502-S</t>
  </si>
  <si>
    <t>C/Hồng</t>
  </si>
  <si>
    <t>MĐ 19</t>
  </si>
  <si>
    <t>503-C</t>
  </si>
  <si>
    <t>ĐCN K40B2 (Lớp 11A8)</t>
  </si>
  <si>
    <t>ĐCN K41B (Lớp 10A6)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</si>
  <si>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</si>
  <si>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</si>
  <si>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</si>
  <si>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</si>
  <si>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</si>
  <si>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</si>
  <si>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</si>
  <si>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</si>
  <si>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MĐ 22</t>
  </si>
  <si>
    <t>405-S</t>
  </si>
  <si>
    <t xml:space="preserve">Tiếng Anh  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</si>
  <si>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</si>
  <si>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</si>
  <si>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</si>
  <si>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</si>
  <si>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</si>
  <si>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</si>
  <si>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</si>
  <si>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</si>
  <si>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</si>
  <si>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</si>
  <si>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</si>
  <si>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</si>
  <si>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</si>
  <si>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</si>
  <si>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</si>
  <si>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</si>
  <si>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</si>
  <si>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</si>
  <si>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</si>
  <si>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</si>
  <si>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</si>
  <si>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ĐTCN K39B1 (Lớp 12A7)</t>
  </si>
  <si>
    <t>ĐTCN K39B2 (Lớp 12A8)</t>
  </si>
  <si>
    <t>ĐTCN K40B1 (Lớp 11A7)</t>
  </si>
  <si>
    <t>Kỹ thuật cảm biến</t>
  </si>
  <si>
    <t>502-C</t>
  </si>
  <si>
    <t>406-S</t>
  </si>
  <si>
    <t>ĐTCN K40B2 (Lớp 11A7)</t>
  </si>
  <si>
    <t>ĐTCN K41B (Lớp 10A7)</t>
  </si>
  <si>
    <t>206-S</t>
  </si>
  <si>
    <t>Tiếng anh</t>
  </si>
  <si>
    <t>Hàn K39G</t>
  </si>
  <si>
    <t>Hàn K40B (Lớp 11A9)</t>
  </si>
  <si>
    <t>T/Sơn</t>
  </si>
  <si>
    <t>X/HÀN (D) - S</t>
  </si>
  <si>
    <t>HÀN K41B (Lớp 10A9 + 10A10)</t>
  </si>
  <si>
    <t>Ghép CGKL K41</t>
  </si>
  <si>
    <t>KTCBMA K39B (Lớp 12A8)</t>
  </si>
  <si>
    <t>K.SP</t>
  </si>
  <si>
    <t>KTCBMA K40B1 (Lớp 11A10)</t>
  </si>
  <si>
    <t>C/P.Nga</t>
  </si>
  <si>
    <t>101-C</t>
  </si>
  <si>
    <t>KTCBMA K40B2 (Lớp 11A10)</t>
  </si>
  <si>
    <t>C/H.Nga</t>
  </si>
  <si>
    <t>101-S</t>
  </si>
  <si>
    <t>KTCBMA K41B (Lớp 10A10)</t>
  </si>
  <si>
    <t>204-C</t>
  </si>
  <si>
    <t>KTDN CĐ-K13</t>
  </si>
  <si>
    <t>C/Thùy</t>
  </si>
  <si>
    <t>302-S</t>
  </si>
  <si>
    <t>KTDN CĐ-K14</t>
  </si>
  <si>
    <t>C/Trang</t>
  </si>
  <si>
    <t>206-C</t>
  </si>
  <si>
    <t>Học tập tại DN</t>
  </si>
  <si>
    <t xml:space="preserve">Từ 14/11/2023 đến 30/6/2024 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</si>
  <si>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</si>
  <si>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</si>
  <si>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</si>
  <si>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</si>
  <si>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</si>
  <si>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</si>
  <si>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</si>
  <si>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</si>
  <si>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</si>
  <si>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</si>
  <si>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</si>
  <si>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</si>
  <si>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</si>
  <si>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TMĐT CĐ-K14A1, K14A2</t>
  </si>
  <si>
    <t>MH 19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</si>
  <si>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</si>
  <si>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</si>
  <si>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</si>
  <si>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</si>
  <si>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</si>
  <si>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</si>
  <si>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</si>
  <si>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</si>
  <si>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</si>
  <si>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</si>
  <si>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</si>
  <si>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</si>
  <si>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KHOA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</si>
  <si>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</si>
  <si>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</si>
  <si>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</si>
  <si>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</si>
  <si>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</si>
  <si>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</si>
  <si>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</si>
  <si>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</si>
  <si>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</si>
  <si>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</si>
  <si>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</si>
  <si>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</si>
  <si>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</si>
  <si>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</si>
  <si>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</si>
  <si>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</si>
  <si>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</si>
  <si>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</si>
  <si>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</si>
  <si>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</si>
  <si>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</si>
  <si>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</si>
  <si>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</si>
  <si>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</si>
  <si>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</si>
  <si>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</si>
  <si>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</si>
  <si>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</si>
  <si>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</si>
  <si>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</si>
  <si>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</si>
  <si>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</si>
  <si>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</si>
  <si>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</si>
  <si>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</si>
  <si>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</si>
  <si>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</si>
  <si>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</si>
  <si>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</si>
  <si>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</si>
  <si>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</si>
  <si>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</si>
  <si>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</si>
  <si>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</si>
  <si>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</si>
  <si>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</si>
  <si>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</si>
  <si>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</si>
  <si>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</si>
  <si>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</si>
  <si>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</si>
  <si>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</si>
  <si>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</si>
  <si>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</si>
  <si>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</si>
  <si>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</si>
  <si>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</si>
  <si>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</si>
  <si>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</si>
  <si>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</si>
  <si>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</si>
  <si>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</si>
  <si>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</si>
  <si>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</si>
  <si>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</si>
  <si>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</si>
  <si>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</si>
  <si>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</si>
  <si>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</si>
  <si>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</si>
  <si>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</si>
  <si>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</si>
  <si>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</si>
  <si>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</si>
  <si>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</si>
  <si>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</si>
  <si>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</si>
  <si>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</si>
  <si>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</si>
  <si>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</si>
  <si>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</si>
  <si>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</si>
  <si>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</si>
  <si>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</si>
  <si>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</si>
  <si>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</si>
  <si>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</si>
  <si>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</si>
  <si>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</si>
  <si>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</si>
  <si>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</si>
  <si>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</si>
  <si>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</si>
  <si>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</si>
  <si>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</si>
  <si>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</si>
  <si>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</si>
  <si>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</si>
  <si>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</si>
  <si>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</si>
  <si>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</si>
  <si>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</si>
  <si>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</si>
  <si>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</si>
  <si>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</si>
  <si>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</si>
  <si>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</si>
  <si>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</si>
  <si>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</si>
  <si>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</si>
  <si>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</si>
  <si>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</si>
  <si>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</si>
  <si>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</si>
  <si>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</si>
  <si>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</si>
  <si>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</si>
  <si>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</si>
  <si>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</si>
  <si>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</si>
  <si>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</si>
  <si>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</si>
  <si>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</si>
  <si>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</si>
  <si>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</si>
  <si>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</si>
  <si>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</si>
  <si>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</si>
  <si>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</si>
  <si>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</si>
  <si>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</si>
  <si>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</si>
  <si>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</si>
  <si>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</si>
  <si>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</si>
  <si>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</si>
  <si>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</si>
  <si>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</si>
  <si>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</si>
  <si>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</si>
  <si>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</si>
  <si>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</si>
  <si>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</si>
  <si>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</si>
  <si>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</si>
  <si>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</si>
  <si>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</si>
  <si>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</si>
  <si>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</si>
  <si>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</si>
  <si>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</si>
  <si>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</si>
  <si>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</si>
  <si>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</si>
  <si>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</si>
  <si>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</si>
  <si>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</si>
  <si>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</si>
  <si>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</si>
  <si>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</si>
  <si>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</si>
  <si>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</si>
  <si>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</si>
  <si>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</si>
  <si>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</si>
  <si>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</si>
  <si>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</si>
  <si>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</si>
  <si>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</si>
  <si>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</si>
  <si>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</si>
  <si>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</si>
  <si>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</si>
  <si>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</si>
  <si>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</si>
  <si>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</si>
  <si>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</si>
  <si>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</si>
  <si>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</si>
  <si>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</si>
  <si>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</si>
  <si>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</si>
  <si>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</si>
  <si>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</si>
  <si>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</si>
  <si>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</si>
  <si>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</si>
  <si>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</si>
  <si>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</si>
  <si>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</si>
  <si>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</si>
  <si>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</si>
  <si>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</si>
  <si>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</si>
  <si>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</si>
  <si>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</si>
  <si>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</si>
  <si>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</si>
  <si>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</si>
  <si>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</si>
  <si>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</si>
  <si>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</si>
  <si>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</si>
  <si>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</si>
  <si>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</si>
  <si>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</si>
  <si>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</si>
  <si>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</si>
  <si>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</si>
  <si>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</si>
  <si>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</si>
  <si>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</si>
  <si>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</si>
  <si>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</si>
  <si>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</si>
  <si>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</si>
  <si>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</si>
  <si>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</si>
  <si>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</si>
  <si>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</si>
  <si>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</si>
  <si>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</si>
  <si>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</si>
  <si>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</si>
  <si>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</si>
  <si>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</si>
  <si>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</si>
  <si>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</si>
  <si>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</si>
  <si>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</si>
  <si>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</si>
  <si>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</si>
  <si>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</si>
  <si>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</si>
  <si>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</si>
  <si>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</si>
  <si>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</si>
  <si>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</si>
  <si>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</si>
  <si>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Sử dụng dụng cụ cầm tay</t>
  </si>
  <si>
    <t>Thiết kế đa phương tiện</t>
  </si>
  <si>
    <t>Thiết kế và xây dựng hệ thống mạng</t>
  </si>
  <si>
    <t xml:space="preserve">Thiết kế đồ họa </t>
  </si>
  <si>
    <t>MH 20</t>
  </si>
  <si>
    <t>Thanh toán điện tử</t>
  </si>
  <si>
    <t>Điều khiển lập trình PLC</t>
  </si>
  <si>
    <t>Điều khiển lập trình cỡ nhỏ</t>
  </si>
  <si>
    <t>Kỹ thuật lắp đặt điện</t>
  </si>
  <si>
    <t>MĐ 27</t>
  </si>
  <si>
    <t xml:space="preserve">SC-BD CCTK-TT VÀ BPCĐ CỦA Đ/CƠ </t>
  </si>
  <si>
    <t>Vận hành và bảo dưỡng các thiết bị công nghiệp và các hệ thống điều khiển</t>
  </si>
  <si>
    <t>MD03</t>
  </si>
  <si>
    <t>DN</t>
  </si>
  <si>
    <t>Nguyên lý kế toán</t>
  </si>
  <si>
    <t>ĐCN LT23-K5</t>
  </si>
  <si>
    <t>ĐTCN LT23-K5</t>
  </si>
  <si>
    <t>An toàn bảo mật thông tin</t>
  </si>
  <si>
    <t>Tin học</t>
  </si>
  <si>
    <t>Marketing ĐT</t>
  </si>
  <si>
    <t>Thiết kế lắp đặt hệ thống smart home</t>
  </si>
  <si>
    <t>Ghép TĐH K14A3</t>
  </si>
  <si>
    <t>Ghép TĐH K14A1</t>
  </si>
  <si>
    <t>BT-SC TRANG BỊ ĐIỆN Ô TÔ</t>
  </si>
  <si>
    <t>MH 18</t>
  </si>
  <si>
    <t>Tiện ren</t>
  </si>
  <si>
    <t>Quản lý, tổ chức cơ sở kinh doanh dịch vụ</t>
  </si>
  <si>
    <t>TK,XD&amp;QTWsite</t>
  </si>
  <si>
    <t>MH23</t>
  </si>
  <si>
    <t>Ứng dụng tiếng anh thương mại</t>
  </si>
  <si>
    <t>Nghiệp vụ Logistics</t>
  </si>
  <si>
    <t>Điều khiển lập trình PLC nâng cao</t>
  </si>
  <si>
    <t>Thiết bị lạnh</t>
  </si>
  <si>
    <t>DP</t>
  </si>
  <si>
    <t>Giáo dục thể chất</t>
  </si>
  <si>
    <t xml:space="preserve">MĐ 22 </t>
  </si>
  <si>
    <t>MĐ 11</t>
  </si>
  <si>
    <t>Thực hành nghiệp vụ kế toán doanh nghiệp</t>
  </si>
  <si>
    <t>VẼ KỸ THUẬT CƠ KHÍ</t>
  </si>
  <si>
    <t>MH11</t>
  </si>
  <si>
    <t>Chế biến món ăn Việt Nam</t>
  </si>
  <si>
    <t>MĐ15</t>
  </si>
  <si>
    <t>CBDN</t>
  </si>
  <si>
    <t>BD - SC  HT BÔI TRƠN VÀ HT LÀM MÁT</t>
  </si>
  <si>
    <t>Lắp đặt, sửa chữa, bảo dưỡng thiết bị văn phòng</t>
  </si>
  <si>
    <t>Lập trình Java</t>
  </si>
  <si>
    <t>Lập  trình Windows (VB.net)</t>
  </si>
  <si>
    <t>MH 16</t>
  </si>
  <si>
    <t>Phân tích và thiết kế hệ thống thông tin</t>
  </si>
  <si>
    <t>Từ ngày 01/04/2024 đến 01/07/2024</t>
  </si>
  <si>
    <t>Từ 08/04/2024 đến 05/07/2024</t>
  </si>
  <si>
    <t>MĐ 09</t>
  </si>
  <si>
    <t>T/Huấn</t>
  </si>
  <si>
    <t xml:space="preserve">Điều khiển điện khí nén </t>
  </si>
  <si>
    <t>Hàn ống công nghệ cao</t>
  </si>
  <si>
    <t>Hàn MIG/MAG</t>
  </si>
  <si>
    <t>MĐ 23</t>
  </si>
  <si>
    <t>Kế toán hành chính sự nghiệp</t>
  </si>
  <si>
    <t>MH 15</t>
  </si>
  <si>
    <t>Tài chính doanh nghiệp</t>
  </si>
  <si>
    <t>Đồ họa ứng dụng</t>
  </si>
  <si>
    <t>Thiết kế và quản trị Website</t>
  </si>
  <si>
    <t>Nghiệp vụ HQ</t>
  </si>
  <si>
    <t>Thi kết thúc môn</t>
  </si>
  <si>
    <t>TĐHCN CĐ-K14A5(GT)</t>
  </si>
  <si>
    <t xml:space="preserve">MĐ 18 </t>
  </si>
  <si>
    <t>Điều khiển khí nén- thủy lực</t>
  </si>
  <si>
    <t>Công nghệ chế tạo máy</t>
  </si>
  <si>
    <t>BD - SC  TRANG BỊ DIÊN Ô TÔ</t>
  </si>
  <si>
    <t xml:space="preserve">MĐ 24 </t>
  </si>
  <si>
    <t xml:space="preserve">CN KHÍ NÉN-T/LỰC  ƯD </t>
  </si>
  <si>
    <t>MH 13</t>
  </si>
  <si>
    <t>Kế toán thương mại dịch vụ</t>
  </si>
  <si>
    <t>Thiết bị iot 4.0 trong hệ thống tự động hóa công nghiệp</t>
  </si>
  <si>
    <t>Nghiệp vụ hải quan</t>
  </si>
  <si>
    <t>Từ 13/03/2024 đến 13/06/2024</t>
  </si>
  <si>
    <t xml:space="preserve">Ghép CNTT K13A3 </t>
  </si>
  <si>
    <t>Ghép CNTT K13A2</t>
  </si>
  <si>
    <t>Từ 06/05/2024 đến 05/08/2024</t>
  </si>
  <si>
    <t>MH 10</t>
  </si>
  <si>
    <t>Tuần 40</t>
  </si>
  <si>
    <t>Điều khiển điện khí nén</t>
  </si>
  <si>
    <t>Trang bị điện</t>
  </si>
  <si>
    <t>Điện tử cơ bản</t>
  </si>
  <si>
    <t>Thiết kế lắp đặt hệ thống Smart Home</t>
  </si>
  <si>
    <t>Kỹ thuật mạch điện tử</t>
  </si>
  <si>
    <t>BT - SC  HỆ THỐNG TRUYÊN  LUC</t>
  </si>
  <si>
    <t>Phay đa giác và bánh răng trụ</t>
  </si>
  <si>
    <t>Thực hành hàn</t>
  </si>
  <si>
    <t xml:space="preserve">BẢO DƯỠNG VÀ SỬA CHỮA HTNL ĐC XĂNG DÙNG BỘ CHK </t>
  </si>
  <si>
    <t xml:space="preserve">BD-SC HỆ THỐNG NHIÊN LIÊU ĐỘNG CƠ ĐIESEL </t>
  </si>
  <si>
    <t>LT Win VB net</t>
  </si>
  <si>
    <t>MH 09</t>
  </si>
  <si>
    <t>Kinh tế vi mô</t>
  </si>
  <si>
    <t>C/Thu</t>
  </si>
  <si>
    <t>Điều khiển khí nén - Thủy lực</t>
  </si>
  <si>
    <t>T/Toàn</t>
  </si>
  <si>
    <t>Đồ gá</t>
  </si>
  <si>
    <t>MĐ 03</t>
  </si>
  <si>
    <t>MĐ 07</t>
  </si>
  <si>
    <t>Lắp đặt hệ thống điện</t>
  </si>
  <si>
    <t>Lắp đặt và kiểm tra các bộ điều khiển khí nén, điện - khí nén, thủy lực và điện - thủy lực.</t>
  </si>
  <si>
    <t>Robot công nghiệp</t>
  </si>
  <si>
    <t xml:space="preserve">K.Điện </t>
  </si>
  <si>
    <t>Huấn</t>
  </si>
  <si>
    <t>Đồng Văn</t>
  </si>
  <si>
    <t>Tuần 42</t>
  </si>
  <si>
    <t>C/Huyền</t>
  </si>
  <si>
    <t>Huyền</t>
  </si>
  <si>
    <t>Từ 08/05/2024 đến 27/08/2024</t>
  </si>
  <si>
    <t>MĐ 31</t>
  </si>
  <si>
    <t>X/SDDCCT(D) - S</t>
  </si>
  <si>
    <t>X/SDDCCT(D) - C</t>
  </si>
  <si>
    <t xml:space="preserve">Thiết kế mạch bằng máy tính </t>
  </si>
  <si>
    <t>ĐATN</t>
  </si>
  <si>
    <t>Đồ án tốt nghiệp</t>
  </si>
  <si>
    <t>MD32</t>
  </si>
  <si>
    <t>BẢO DƯỠNG VÀ SỬA CHỮA HỘP SỐ TỰ ĐỌNG Ô TÔ</t>
  </si>
  <si>
    <t>MĐ29</t>
  </si>
  <si>
    <t>BD-SC HT PHUN XĂNG ĐIỆN TỬ</t>
  </si>
  <si>
    <t xml:space="preserve">T/Tùng </t>
  </si>
  <si>
    <t>MD 31</t>
  </si>
  <si>
    <t>BẢO DƯỠNG VÀ SỬA CHỮA  HT ĐIỀU HÒA TRÊN Ô TÔ</t>
  </si>
  <si>
    <t>TĐHCN CĐ-K13A1</t>
  </si>
  <si>
    <t>TĐHCN CĐ-K13A2</t>
  </si>
  <si>
    <t>TĐHCN CĐ-K13A3</t>
  </si>
  <si>
    <t>Số: 19/TKB-CĐCN</t>
  </si>
  <si>
    <t>THỜI KHÓA BIỂU NĂM HỌC 2023-2024
(Từ ngày 03/06/2024 - 16/06/2024)</t>
  </si>
  <si>
    <t xml:space="preserve"> Điều khiển lập trình PLC</t>
  </si>
  <si>
    <t>MĐ 26</t>
  </si>
  <si>
    <t>MĐ 10</t>
  </si>
  <si>
    <t xml:space="preserve"> Điện tử công suất</t>
  </si>
  <si>
    <t>Hệ thống SCADA</t>
  </si>
  <si>
    <t>Ôn thi AP1</t>
  </si>
  <si>
    <t xml:space="preserve">MĐ 16 </t>
  </si>
  <si>
    <t xml:space="preserve">MĐ 21 </t>
  </si>
  <si>
    <t>Chính trị</t>
  </si>
  <si>
    <t>MD 32</t>
  </si>
  <si>
    <t>Thực hành Autocad</t>
  </si>
  <si>
    <t xml:space="preserve">MĐ 15 </t>
  </si>
  <si>
    <t>Phay CNC</t>
  </si>
  <si>
    <t xml:space="preserve">MĐ 14 </t>
  </si>
  <si>
    <t>Cơ kỹ thuật</t>
  </si>
  <si>
    <t>Ghép CĐT CĐK14A2</t>
  </si>
  <si>
    <t xml:space="preserve">Thực hành điện tử </t>
  </si>
  <si>
    <t>Ghép CĐT CĐK14A1</t>
  </si>
  <si>
    <t>Chế biến món ăn Á</t>
  </si>
  <si>
    <t>MĐ16</t>
  </si>
  <si>
    <t>THỰC HÀNH CHẨN ĐOÁN VÀ SỬA CHỮA Ô TÔ</t>
  </si>
  <si>
    <t>MD33</t>
  </si>
  <si>
    <t>BC</t>
  </si>
  <si>
    <t>Từ ngày 17/05/2024 đến 17/08/2024</t>
  </si>
  <si>
    <t>Từ 03/06/2024 đến 07/09/2024</t>
  </si>
  <si>
    <t>Từ 08/06/2024 đến 10/10/2024</t>
  </si>
  <si>
    <t>Ghép KTCBMA K40B2</t>
  </si>
  <si>
    <t>Ghép KTCBMA K40B1</t>
  </si>
  <si>
    <t>Ghép ĐCN K40B2</t>
  </si>
  <si>
    <t>Ghép ĐCN K40B1</t>
  </si>
  <si>
    <t xml:space="preserve">Từ 08/05/2024 </t>
  </si>
  <si>
    <t xml:space="preserve">Ghi chú: </t>
  </si>
  <si>
    <t xml:space="preserve">- Giờ học: MH: Sáng (S) từ 7h00ph; Chiều (C) từ 12h30ph  - MĐ: Sáng (S) từ 7h00ph; Chiều (C) từ 12h15ph 
</t>
  </si>
  <si>
    <t>- Đối với môn MH 03 (GDTC): Ca Sáng (S) từ 7h00ph, Ca Chiều (C) từ 13h30ph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</si>
  <si>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</si>
  <si>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</si>
  <si>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</si>
  <si>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</si>
  <si>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</si>
  <si>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</si>
  <si>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</si>
  <si>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</si>
  <si>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</si>
  <si>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Vũ Quang Khuê</t>
  </si>
  <si>
    <t>Bắc Ninh, ngày 30 tháng  05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</si>
</sst>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6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26"/>
      <color theme="0"/>
      <name val="Times New Roman"/>
      <family val="1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rgb="FF663300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rgb="FFC00000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name val="Times New Roman"/>
      <family val="1"/>
      <charset val="134"/>
    </font>
    <font>
      <b/>
      <sz val="20"/>
      <color rgb="FFC00000"/>
      <name val="Times New Roman"/>
      <family val="1"/>
    </font>
    <font>
      <sz val="24"/>
      <color theme="1"/>
      <name val="Times New Roman"/>
      <family val="1"/>
    </font>
    <font>
      <b/>
      <sz val="20"/>
      <color rgb="FF0218BE"/>
      <name val="Times New Roman"/>
      <family val="1"/>
    </font>
    <font>
      <sz val="11"/>
      <color theme="1"/>
      <name val="Calibri Light"/>
      <family val="1"/>
      <scheme val="major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i/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Calibri"/>
      <family val="2"/>
      <scheme val="minor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sz val="26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5483260597552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0905484176152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</cellStyleXfs>
  <cellXfs count="240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wrapText="1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3" borderId="0" xfId="0" applyFont="1" applyFill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5" borderId="6" xfId="1" applyFont="1" applyFill="1" applyBorder="1" applyAlignment="1" applyProtection="1">
      <alignment vertical="center"/>
      <protection locked="0"/>
    </xf>
    <xf numFmtId="0" fontId="9" fillId="5" borderId="6" xfId="1" applyFont="1" applyFill="1" applyBorder="1" applyAlignment="1" applyProtection="1">
      <alignment horizontal="center" wrapText="1"/>
      <protection locked="0"/>
    </xf>
    <xf numFmtId="0" fontId="9" fillId="5" borderId="6" xfId="1" applyFont="1" applyFill="1" applyBorder="1" applyAlignment="1" applyProtection="1">
      <alignment vertical="center" wrapText="1"/>
      <protection locked="0"/>
    </xf>
    <xf numFmtId="0" fontId="9" fillId="5" borderId="2" xfId="1" applyFont="1" applyFill="1" applyBorder="1" applyAlignment="1" applyProtection="1">
      <alignment horizontal="center" vertical="center" wrapText="1"/>
      <protection locked="0"/>
    </xf>
    <xf numFmtId="0" fontId="9" fillId="5" borderId="2" xfId="1" applyFont="1" applyFill="1" applyBorder="1" applyAlignment="1" applyProtection="1">
      <alignment horizontal="center" vertical="center"/>
      <protection locked="0"/>
    </xf>
    <xf numFmtId="164" fontId="9" fillId="6" borderId="1" xfId="1" applyNumberFormat="1" applyFont="1" applyFill="1" applyBorder="1" applyAlignment="1" applyProtection="1">
      <alignment horizontal="center" vertical="center"/>
      <protection hidden="1"/>
    </xf>
    <xf numFmtId="164" fontId="9" fillId="5" borderId="1" xfId="1" applyNumberFormat="1" applyFont="1" applyFill="1" applyBorder="1" applyAlignment="1" applyProtection="1">
      <alignment horizontal="center" vertical="center"/>
      <protection hidden="1"/>
    </xf>
    <xf numFmtId="0" fontId="9" fillId="5" borderId="9" xfId="1" applyFont="1" applyFill="1" applyBorder="1" applyAlignment="1" applyProtection="1">
      <alignment vertical="center"/>
      <protection locked="0"/>
    </xf>
    <xf numFmtId="0" fontId="9" fillId="5" borderId="9" xfId="1" applyFont="1" applyFill="1" applyBorder="1" applyAlignment="1" applyProtection="1">
      <alignment horizontal="center" vertical="center" wrapText="1"/>
      <protection locked="0"/>
    </xf>
    <xf numFmtId="0" fontId="9" fillId="5" borderId="9" xfId="1" applyFont="1" applyFill="1" applyBorder="1" applyAlignment="1" applyProtection="1">
      <alignment vertical="center" wrapText="1"/>
      <protection locked="0"/>
    </xf>
    <xf numFmtId="165" fontId="9" fillId="6" borderId="1" xfId="1" applyNumberFormat="1" applyFont="1" applyFill="1" applyBorder="1" applyAlignment="1" applyProtection="1">
      <alignment horizontal="center" vertical="center"/>
      <protection hidden="1"/>
    </xf>
    <xf numFmtId="0" fontId="12" fillId="2" borderId="1" xfId="1" applyFont="1" applyFill="1" applyBorder="1" applyAlignment="1" applyProtection="1">
      <alignment horizontal="center" vertical="center" wrapText="1"/>
      <protection hidden="1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4" fillId="0" borderId="1" xfId="1" applyFont="1" applyBorder="1"/>
    <xf numFmtId="0" fontId="9" fillId="0" borderId="1" xfId="0" applyFont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0" fontId="12" fillId="0" borderId="1" xfId="1" applyFont="1" applyBorder="1" applyAlignment="1">
      <alignment horizontal="center" vertical="center"/>
    </xf>
    <xf numFmtId="0" fontId="12" fillId="8" borderId="1" xfId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alignment horizontal="center" vertical="center"/>
      <protection hidden="1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1" xfId="7" applyFont="1" applyBorder="1" applyAlignment="1" applyProtection="1">
      <alignment horizontal="center" vertical="center" wrapText="1"/>
      <protection locked="0"/>
    </xf>
    <xf numFmtId="0" fontId="12" fillId="9" borderId="1" xfId="1" applyFont="1" applyFill="1" applyBorder="1" applyAlignment="1" applyProtection="1">
      <alignment horizontal="center" vertical="center" wrapText="1"/>
      <protection locked="0"/>
    </xf>
    <xf numFmtId="0" fontId="12" fillId="9" borderId="1" xfId="3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1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12" fillId="9" borderId="1" xfId="1" applyFont="1" applyFill="1" applyBorder="1" applyAlignment="1">
      <alignment horizontal="center" vertical="center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49" fontId="7" fillId="0" borderId="1" xfId="1" applyNumberFormat="1" applyFont="1" applyBorder="1"/>
    <xf numFmtId="0" fontId="9" fillId="0" borderId="1" xfId="3" applyFont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2" borderId="1" xfId="2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9" borderId="1" xfId="2" applyFont="1" applyFill="1" applyBorder="1" applyAlignment="1" applyProtection="1">
      <alignment horizontal="center" vertical="center" wrapText="1"/>
      <protection locked="0"/>
    </xf>
    <xf numFmtId="0" fontId="14" fillId="10" borderId="1" xfId="1" applyFont="1" applyFill="1" applyBorder="1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7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9" fillId="2" borderId="1" xfId="7" applyFont="1" applyFill="1" applyBorder="1" applyAlignment="1" applyProtection="1">
      <alignment vertical="center" wrapText="1"/>
      <protection locked="0"/>
    </xf>
    <xf numFmtId="0" fontId="9" fillId="0" borderId="1" xfId="7" applyFont="1" applyBorder="1" applyAlignment="1" applyProtection="1">
      <alignment vertical="center" wrapText="1"/>
      <protection locked="0"/>
    </xf>
    <xf numFmtId="0" fontId="12" fillId="11" borderId="1" xfId="1" applyFont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 wrapText="1"/>
      <protection locked="0"/>
    </xf>
    <xf numFmtId="0" fontId="14" fillId="0" borderId="0" xfId="5" applyFont="1"/>
    <xf numFmtId="0" fontId="7" fillId="0" borderId="0" xfId="5" applyFont="1"/>
    <xf numFmtId="0" fontId="7" fillId="0" borderId="0" xfId="5" applyFont="1" applyAlignment="1">
      <alignment horizontal="center" vertical="center"/>
    </xf>
    <xf numFmtId="0" fontId="9" fillId="2" borderId="0" xfId="1" applyFont="1" applyFill="1" applyAlignment="1" applyProtection="1">
      <alignment horizontal="center" vertical="center" wrapText="1"/>
      <protection locked="0"/>
    </xf>
    <xf numFmtId="0" fontId="7" fillId="2" borderId="0" xfId="0" applyFont="1" applyFill="1"/>
    <xf numFmtId="0" fontId="12" fillId="12" borderId="1" xfId="1" applyFont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Alignment="1">
      <alignment horizontal="center" vertical="center"/>
    </xf>
    <xf numFmtId="0" fontId="22" fillId="0" borderId="1" xfId="1" applyFont="1" applyBorder="1" applyAlignment="1" applyProtection="1">
      <alignment horizontal="center" vertical="center" wrapText="1"/>
      <protection locked="0"/>
    </xf>
    <xf numFmtId="0" fontId="0" fillId="0" borderId="3" xfId="0" pivotButton="1" applyBorder="1"/>
    <xf numFmtId="164" fontId="9" fillId="13" borderId="1" xfId="1" applyNumberFormat="1" applyFont="1" applyFill="1" applyBorder="1" applyAlignment="1" applyProtection="1">
      <alignment horizontal="center" vertical="center"/>
      <protection hidden="1"/>
    </xf>
    <xf numFmtId="0" fontId="22" fillId="2" borderId="1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26" fillId="0" borderId="0" xfId="0" applyFont="1"/>
    <xf numFmtId="0" fontId="22" fillId="0" borderId="1" xfId="4" applyFont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>
      <alignment horizontal="center" vertical="center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5" fillId="2" borderId="1" xfId="1" applyFont="1" applyFill="1" applyBorder="1" applyAlignment="1" applyProtection="1">
      <alignment horizontal="center" vertical="center" wrapText="1"/>
      <protection hidden="1"/>
    </xf>
    <xf numFmtId="0" fontId="9" fillId="2" borderId="1" xfId="3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>
      <alignment horizontal="center" vertical="center" wrapText="1"/>
    </xf>
    <xf numFmtId="0" fontId="9" fillId="2" borderId="9" xfId="1" applyFont="1" applyFill="1" applyBorder="1" applyAlignment="1" applyProtection="1">
      <alignment horizontal="center" vertical="center" wrapText="1"/>
      <protection locked="0"/>
    </xf>
    <xf numFmtId="0" fontId="3" fillId="14" borderId="1" xfId="0" applyFont="1" applyFill="1" applyBorder="1"/>
    <xf numFmtId="0" fontId="2" fillId="14" borderId="1" xfId="0" applyFont="1" applyFill="1" applyBorder="1"/>
    <xf numFmtId="0" fontId="12" fillId="15" borderId="1" xfId="1" applyFont="1" applyFill="1" applyBorder="1" applyAlignment="1" applyProtection="1">
      <alignment horizontal="center" vertical="center" wrapText="1"/>
      <protection locked="0"/>
    </xf>
    <xf numFmtId="0" fontId="14" fillId="15" borderId="1" xfId="1" applyFont="1" applyFill="1" applyBorder="1"/>
    <xf numFmtId="0" fontId="12" fillId="15" borderId="1" xfId="1" applyFont="1" applyFill="1" applyBorder="1" applyAlignment="1">
      <alignment horizontal="center" vertical="center"/>
    </xf>
    <xf numFmtId="0" fontId="22" fillId="15" borderId="1" xfId="1" applyFont="1" applyFill="1" applyBorder="1" applyAlignment="1">
      <alignment horizontal="center" vertical="center"/>
    </xf>
    <xf numFmtId="0" fontId="21" fillId="15" borderId="1" xfId="2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9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left" vertical="center"/>
      <protection locked="0"/>
    </xf>
    <xf numFmtId="0" fontId="9" fillId="5" borderId="1" xfId="1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7" borderId="1" xfId="1" applyFont="1" applyFill="1" applyBorder="1" applyAlignment="1" applyProtection="1">
      <alignment vertical="center" wrapText="1"/>
      <protection locked="0"/>
    </xf>
    <xf numFmtId="0" fontId="9" fillId="2" borderId="1" xfId="2" applyFont="1" applyFill="1" applyBorder="1" applyAlignment="1" applyProtection="1">
      <alignment vertical="center" wrapText="1"/>
      <protection locked="0"/>
    </xf>
    <xf numFmtId="0" fontId="9" fillId="2" borderId="1" xfId="4" applyFont="1" applyFill="1" applyBorder="1" applyAlignment="1" applyProtection="1">
      <alignment vertical="center" wrapText="1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9" fillId="2" borderId="1" xfId="8" applyFont="1" applyFill="1" applyBorder="1" applyAlignment="1" applyProtection="1">
      <alignment vertical="center" wrapText="1"/>
      <protection locked="0"/>
    </xf>
    <xf numFmtId="0" fontId="9" fillId="0" borderId="1" xfId="8" applyFont="1" applyBorder="1" applyAlignment="1" applyProtection="1">
      <alignment vertical="center" wrapText="1"/>
      <protection locked="0"/>
    </xf>
    <xf numFmtId="0" fontId="9" fillId="7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3" applyFont="1" applyBorder="1" applyAlignment="1" applyProtection="1">
      <alignment vertical="center" wrapText="1"/>
      <protection locked="0"/>
    </xf>
    <xf numFmtId="0" fontId="27" fillId="0" borderId="0" xfId="5" applyFont="1"/>
    <xf numFmtId="0" fontId="28" fillId="0" borderId="0" xfId="5" applyFont="1" applyAlignment="1">
      <alignment horizontal="center" vertical="center" wrapText="1"/>
    </xf>
    <xf numFmtId="0" fontId="28" fillId="0" borderId="0" xfId="5" applyFont="1" applyAlignment="1">
      <alignment horizontal="center" vertical="center"/>
    </xf>
    <xf numFmtId="0" fontId="29" fillId="2" borderId="0" xfId="5" applyFont="1" applyFill="1" applyAlignment="1">
      <alignment horizontal="center" vertical="center"/>
    </xf>
    <xf numFmtId="0" fontId="28" fillId="0" borderId="0" xfId="5" applyFont="1" applyAlignment="1">
      <alignment wrapText="1"/>
    </xf>
    <xf numFmtId="16" fontId="12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vertical="center" wrapText="1"/>
      <protection locked="0"/>
    </xf>
    <xf numFmtId="0" fontId="9" fillId="11" borderId="1" xfId="1" applyFont="1" applyFill="1" applyBorder="1" applyAlignment="1" applyProtection="1">
      <alignment horizontal="center" vertical="center" wrapText="1"/>
      <protection locked="0"/>
    </xf>
    <xf numFmtId="0" fontId="17" fillId="9" borderId="1" xfId="1" applyFont="1" applyFill="1" applyBorder="1" applyAlignment="1" applyProtection="1">
      <alignment horizontal="center" vertical="center" wrapText="1"/>
      <protection locked="0"/>
    </xf>
    <xf numFmtId="0" fontId="13" fillId="16" borderId="1" xfId="1" applyFont="1" applyFill="1" applyBorder="1" applyAlignment="1" applyProtection="1">
      <alignment horizontal="center" vertical="center" wrapText="1"/>
      <protection locked="0"/>
    </xf>
    <xf numFmtId="0" fontId="12" fillId="16" borderId="1" xfId="1" applyFont="1" applyFill="1" applyBorder="1" applyAlignment="1" applyProtection="1">
      <alignment horizontal="center" vertical="center" wrapText="1"/>
      <protection locked="0"/>
    </xf>
    <xf numFmtId="0" fontId="12" fillId="16" borderId="1" xfId="2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0" fontId="12" fillId="16" borderId="1" xfId="1" applyFont="1" applyFill="1" applyBorder="1" applyAlignment="1">
      <alignment horizontal="center" vertical="center"/>
    </xf>
    <xf numFmtId="0" fontId="12" fillId="16" borderId="1" xfId="7" applyFont="1" applyFill="1" applyBorder="1" applyAlignment="1" applyProtection="1">
      <alignment horizontal="center" vertical="center" wrapText="1"/>
      <protection locked="0"/>
    </xf>
    <xf numFmtId="0" fontId="12" fillId="0" borderId="1" xfId="5" applyFont="1" applyBorder="1" applyAlignment="1" applyProtection="1">
      <alignment horizontal="center" vertical="center" wrapText="1"/>
      <protection locked="0"/>
    </xf>
    <xf numFmtId="0" fontId="12" fillId="15" borderId="1" xfId="2" applyFont="1" applyFill="1" applyBorder="1" applyAlignment="1" applyProtection="1">
      <alignment horizontal="center" vertical="center" wrapText="1"/>
      <protection locked="0"/>
    </xf>
    <xf numFmtId="0" fontId="12" fillId="16" borderId="1" xfId="0" applyFont="1" applyFill="1" applyBorder="1" applyAlignment="1" applyProtection="1">
      <alignment horizontal="center" vertical="center" wrapText="1"/>
      <protection locked="0"/>
    </xf>
    <xf numFmtId="0" fontId="9" fillId="16" borderId="1" xfId="1" applyFont="1" applyFill="1" applyBorder="1" applyAlignment="1" applyProtection="1">
      <alignment horizontal="center" vertical="center" wrapText="1"/>
      <protection locked="0"/>
    </xf>
    <xf numFmtId="0" fontId="22" fillId="16" borderId="1" xfId="1" applyFont="1" applyFill="1" applyBorder="1" applyAlignment="1">
      <alignment horizontal="center" vertical="center" wrapText="1"/>
    </xf>
    <xf numFmtId="0" fontId="17" fillId="11" borderId="1" xfId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12" fillId="2" borderId="1" xfId="7" applyFont="1" applyFill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/>
    <xf numFmtId="0" fontId="22" fillId="2" borderId="1" xfId="2" applyFont="1" applyFill="1" applyBorder="1" applyAlignment="1" applyProtection="1">
      <alignment horizontal="center" vertical="center" wrapText="1"/>
      <protection locked="0"/>
    </xf>
    <xf numFmtId="0" fontId="12" fillId="16" borderId="1" xfId="3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/>
    <xf numFmtId="0" fontId="14" fillId="2" borderId="0" xfId="1" applyFont="1" applyFill="1"/>
    <xf numFmtId="0" fontId="9" fillId="8" borderId="1" xfId="1" applyFont="1" applyFill="1" applyBorder="1" applyAlignment="1" applyProtection="1">
      <alignment horizontal="center" vertical="center" wrapText="1"/>
      <protection locked="0"/>
    </xf>
    <xf numFmtId="0" fontId="9" fillId="2" borderId="1" xfId="5" applyFont="1" applyFill="1" applyBorder="1" applyAlignment="1" applyProtection="1">
      <alignment vertical="center" wrapText="1"/>
      <protection locked="0"/>
    </xf>
    <xf numFmtId="0" fontId="9" fillId="2" borderId="1" xfId="12" applyFont="1" applyFill="1" applyBorder="1" applyAlignment="1" applyProtection="1">
      <alignment vertical="center" wrapText="1"/>
      <protection locked="0"/>
    </xf>
    <xf numFmtId="0" fontId="12" fillId="2" borderId="1" xfId="3" applyFont="1" applyFill="1" applyBorder="1" applyAlignment="1" applyProtection="1">
      <alignment horizontal="center" vertical="center" wrapText="1"/>
      <protection locked="0"/>
    </xf>
    <xf numFmtId="0" fontId="12" fillId="2" borderId="1" xfId="2" applyFont="1" applyFill="1" applyBorder="1" applyAlignment="1" applyProtection="1">
      <alignment vertical="center" wrapText="1"/>
      <protection locked="0"/>
    </xf>
    <xf numFmtId="0" fontId="12" fillId="0" borderId="1" xfId="2" applyFont="1" applyBorder="1" applyAlignment="1" applyProtection="1">
      <alignment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6" fillId="0" borderId="3" xfId="0" pivotButton="1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3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2" borderId="3" xfId="0" applyFont="1" applyFill="1" applyBorder="1"/>
    <xf numFmtId="0" fontId="6" fillId="2" borderId="7" xfId="0" applyFont="1" applyFill="1" applyBorder="1"/>
    <xf numFmtId="0" fontId="6" fillId="2" borderId="11" xfId="0" applyFont="1" applyFill="1" applyBorder="1"/>
    <xf numFmtId="0" fontId="6" fillId="2" borderId="8" xfId="0" applyFont="1" applyFill="1" applyBorder="1"/>
    <xf numFmtId="0" fontId="6" fillId="2" borderId="0" xfId="0" applyFont="1" applyFill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9" fillId="0" borderId="0" xfId="5" applyFont="1" applyAlignment="1" applyProtection="1">
      <alignment vertical="center" wrapText="1"/>
      <protection locked="0"/>
    </xf>
    <xf numFmtId="0" fontId="9" fillId="0" borderId="0" xfId="5" applyFont="1" applyAlignment="1" applyProtection="1">
      <alignment horizontal="center" vertical="center" wrapText="1"/>
      <protection locked="0"/>
    </xf>
    <xf numFmtId="0" fontId="9" fillId="2" borderId="0" xfId="5" applyFont="1" applyFill="1" applyAlignment="1">
      <alignment horizontal="center" vertical="center"/>
    </xf>
    <xf numFmtId="0" fontId="30" fillId="0" borderId="0" xfId="5" applyFont="1" applyAlignment="1">
      <alignment horizontal="center"/>
    </xf>
    <xf numFmtId="0" fontId="9" fillId="0" borderId="0" xfId="5" quotePrefix="1" applyFont="1" applyAlignment="1" applyProtection="1">
      <alignment vertical="center"/>
      <protection hidden="1"/>
    </xf>
    <xf numFmtId="0" fontId="9" fillId="2" borderId="0" xfId="5" applyFont="1" applyFill="1" applyAlignment="1">
      <alignment horizontal="left" vertical="center"/>
    </xf>
    <xf numFmtId="0" fontId="9" fillId="2" borderId="0" xfId="5" applyFont="1" applyFill="1" applyAlignment="1">
      <alignment horizontal="left" vertical="center" wrapText="1"/>
    </xf>
    <xf numFmtId="0" fontId="9" fillId="2" borderId="0" xfId="5" quotePrefix="1" applyFont="1" applyFill="1" applyAlignment="1">
      <alignment horizontal="left" vertical="center"/>
    </xf>
    <xf numFmtId="0" fontId="28" fillId="0" borderId="0" xfId="5" applyFont="1"/>
    <xf numFmtId="0" fontId="31" fillId="2" borderId="0" xfId="5" applyFont="1" applyFill="1"/>
    <xf numFmtId="0" fontId="31" fillId="2" borderId="0" xfId="5" applyFont="1" applyFill="1" applyAlignment="1">
      <alignment horizontal="left"/>
    </xf>
    <xf numFmtId="0" fontId="31" fillId="2" borderId="0" xfId="5" applyFont="1" applyFill="1" applyAlignment="1">
      <alignment horizontal="left" wrapText="1"/>
    </xf>
    <xf numFmtId="0" fontId="32" fillId="0" borderId="0" xfId="5" applyFont="1" applyAlignment="1">
      <alignment horizontal="center" vertical="center"/>
    </xf>
    <xf numFmtId="0" fontId="9" fillId="0" borderId="0" xfId="5" applyFont="1"/>
    <xf numFmtId="0" fontId="32" fillId="0" borderId="0" xfId="5" applyFont="1" applyAlignment="1">
      <alignment horizontal="center" vertical="center" wrapText="1"/>
    </xf>
    <xf numFmtId="0" fontId="12" fillId="2" borderId="0" xfId="5" applyFont="1" applyFill="1" applyAlignment="1">
      <alignment horizontal="center" vertical="center"/>
    </xf>
    <xf numFmtId="0" fontId="7" fillId="0" borderId="0" xfId="5" quotePrefix="1" applyFont="1"/>
    <xf numFmtId="0" fontId="33" fillId="2" borderId="0" xfId="5" applyFont="1" applyFill="1" applyAlignment="1">
      <alignment horizontal="left" vertical="center"/>
    </xf>
    <xf numFmtId="0" fontId="33" fillId="2" borderId="0" xfId="5" applyFont="1" applyFill="1" applyAlignment="1">
      <alignment horizontal="left" vertical="center" wrapText="1"/>
    </xf>
    <xf numFmtId="0" fontId="34" fillId="2" borderId="0" xfId="5" applyFont="1" applyFill="1" applyAlignment="1">
      <alignment horizontal="center" vertical="center"/>
    </xf>
    <xf numFmtId="0" fontId="34" fillId="2" borderId="0" xfId="5" applyFont="1" applyFill="1" applyAlignment="1">
      <alignment horizontal="center"/>
    </xf>
    <xf numFmtId="0" fontId="14" fillId="2" borderId="0" xfId="5" applyFont="1" applyFill="1"/>
    <xf numFmtId="0" fontId="14" fillId="2" borderId="0" xfId="5" applyFont="1" applyFill="1" applyAlignment="1">
      <alignment wrapText="1"/>
    </xf>
    <xf numFmtId="0" fontId="35" fillId="2" borderId="0" xfId="5" applyFont="1" applyFill="1"/>
    <xf numFmtId="0" fontId="35" fillId="2" borderId="0" xfId="5" applyFont="1" applyFill="1" applyAlignment="1">
      <alignment horizontal="center"/>
    </xf>
    <xf numFmtId="0" fontId="35" fillId="0" borderId="0" xfId="5" applyFont="1"/>
    <xf numFmtId="0" fontId="9" fillId="0" borderId="0" xfId="5" quotePrefix="1" applyFont="1" applyAlignment="1" applyProtection="1">
      <alignment horizontal="left" vertical="top" wrapText="1"/>
      <protection hidden="1"/>
    </xf>
    <xf numFmtId="0" fontId="9" fillId="0" borderId="0" xfId="5" applyFont="1" applyAlignment="1" applyProtection="1">
      <alignment horizontal="left" vertical="top" wrapText="1"/>
      <protection hidden="1"/>
    </xf>
    <xf numFmtId="0" fontId="30" fillId="0" borderId="0" xfId="5" applyFont="1" applyAlignment="1">
      <alignment horizontal="center"/>
    </xf>
    <xf numFmtId="0" fontId="12" fillId="2" borderId="0" xfId="5" applyFont="1" applyFill="1" applyAlignment="1">
      <alignment horizontal="center"/>
    </xf>
    <xf numFmtId="0" fontId="12" fillId="2" borderId="0" xfId="5" applyFont="1" applyFill="1" applyAlignment="1">
      <alignment horizontal="center" vertical="center"/>
    </xf>
    <xf numFmtId="0" fontId="9" fillId="0" borderId="0" xfId="5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0" fillId="4" borderId="3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0" fillId="4" borderId="11" xfId="1" applyFont="1" applyFill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</cellXfs>
  <cellStyles count="13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</cellStyles>
  <dxfs count="156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9FF99"/>
      <color rgb="FF0218BE"/>
      <color rgb="FF663300"/>
      <color rgb="FFFFCCCC"/>
      <color rgb="FFF1FC72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652460</xdr:colOff>
      <xdr:row>1</xdr:row>
      <xdr:rowOff>76200</xdr:rowOff>
    </xdr:from>
    <xdr:to>
      <xdr:col>4</xdr:col>
      <xdr:colOff>228598</xdr:colOff>
      <xdr:row>1</xdr:row>
      <xdr:rowOff>76200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581523" y="981075"/>
          <a:ext cx="2790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442.373193518521" createdVersion="6" refreshedVersion="6" minRefreshableVersion="3" recordCount="248" xr:uid="{00000000-000A-0000-FFFF-FFFF00000000}">
  <cacheSource type="worksheet">
    <worksheetSource ref="A6:T277" sheet="TUẦN 04-05"/>
  </cacheSource>
  <cacheFields count="20">
    <cacheField name="STT" numFmtId="0">
      <sharedItems containsString="0" containsBlank="1" containsNumber="1" containsInteger="1" minValue="1" maxValue="97"/>
    </cacheField>
    <cacheField name="Lớp" numFmtId="0">
      <sharedItems containsBlank="1" count="178">
        <m/>
        <s v="BTSCOTO K39B _x000a_(Lớp 12A10)"/>
        <s v="BTSCOTO K40B1_x000a_ (Lớp 11A11)"/>
        <s v="BTSCOTO K40B2_x000a_ (Lớp 11A11)"/>
        <s v="BTSCOTO K41B_x000a_ (Lớp 10A8)"/>
        <s v="CGKL CĐ-K13A1 "/>
        <s v="CGKL CĐ-K13A2"/>
        <s v="CGKL CĐ-K14A1 "/>
        <s v="CGKL K39B (Lớp 12A10)"/>
        <s v="CGKL K40B (Lớp 11A9)"/>
        <s v="CGKL K41B (Lớp 10A9)"/>
        <s v="CN CTM CĐ-K14"/>
        <s v="CNOT CĐ-K13A1"/>
        <s v="CNOT CĐ-K13A2"/>
        <s v="CNOT CĐ-K14A1"/>
        <s v="CNOT CĐ-K14A2"/>
        <s v="CNOT CĐ-K14A3"/>
        <s v="CNTT CĐ-K13A1"/>
        <s v="CNTT CĐ-K13A2"/>
        <s v="CNTT CĐ-K13A3"/>
        <s v="CNTT CĐ-K14A1"/>
        <s v="CNTT CĐ-K14A2"/>
        <s v="Cơ điện tử CĐ-K13A1"/>
        <s v="Cơ điện tử CĐ-K13A2"/>
        <s v="Cơ điện tử CĐ-K14A1"/>
        <s v="Cơ điện tử CĐ-K14A2"/>
        <s v="ĐCN CĐ-K13A1"/>
        <s v="ĐCN CĐ-K13A2"/>
        <s v="ĐCN CĐ-K13A3"/>
        <s v="ĐCN CĐ-K13A4"/>
        <s v="ĐCN CĐ-K14A1"/>
        <s v="ĐCN CĐ-K14A2"/>
        <s v="ĐCN CĐ-K14A3"/>
        <s v="ĐCN CĐ-K14A4"/>
        <s v="ĐCN K39B1 (Lớp 12A9)"/>
        <s v="ĐCN K39B2 (Lớp 12A9)"/>
        <s v="ĐCN K40B1 (Lớp 11A8)"/>
        <s v="ĐCN K40B2 (Lớp 11A8)"/>
        <s v="ĐCN K41B (Lớp 10A6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K39B1 (Lớp 12A7)"/>
        <s v="ĐTCN K39B2 (Lớp 12A8)"/>
        <s v="ĐTCN K40B1 (Lớp 11A7)"/>
        <s v="ĐTCN K40B2 (Lớp 11A7)"/>
        <s v="ĐTCN K41B (Lớp 10A7)"/>
        <s v="Hàn K39G"/>
        <s v="Hàn K40B (Lớp 11A9)"/>
        <s v="HÀN K41B (Lớp 10A9 + 10A10)"/>
        <s v="KTCBMA K39B (Lớp 12A8)"/>
        <s v="KTCBMA K40B1 (Lớp 11A10)"/>
        <s v="KTCBMA K40B2 (Lớp 11A10)"/>
        <s v="KTCBMA K41B (Lớp 10A10)"/>
        <s v="KTDN CĐ-K13"/>
        <s v="KTDN CĐ-K14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MĐT CĐ-K13A1"/>
        <s v="TMĐT CĐ-K13A2"/>
        <s v="TMĐT CĐ-K14A1, K14A2"/>
        <s v="ĐCN LT23-K5"/>
        <s v="ĐTCN LT23-K5"/>
        <s v="CNOT CĐ-K12A2" u="1"/>
        <s v="CNTT CĐ-K12A2" u="1"/>
        <s v="CNOT CĐ-K12A1" u="1"/>
        <s v="CGKL K41B" u="1"/>
        <s v="CGKL K40B (Lớp 10A9)" u="1"/>
        <s v="CNTT CĐ-K12A1" u="1"/>
        <s v="Cơ điện tử CĐ-K14A1, K14A2" u="1"/>
        <s v="ĐCN CĐ-K12A1" u="1"/>
        <s v="Nơi nhận:" u="1"/>
        <s v="HÀN K41B" u="1"/>
        <s v="TMĐT CĐ-K12" u="1"/>
        <s v="KTCBMA K38B " u="1"/>
        <s v="- Ký hiệu phòng học: Tên phòng - Ca học. Ví dụ: 102-S: Phòng 102 - Ca sáng; 102: Phòng 102 - Cả ngày; 102-C: Phòng 102 - Ca chiều)" u="1"/>
        <s v="ĐTCN LT22-K4" u="1"/>
        <s v="TĐHCN CĐ-K14A5" u="1"/>
        <s v="TMĐT CĐ-K14" u="1"/>
        <s v="KTCBMA K40B1 (Lớp 10A10)" u="1"/>
        <s v="KTCBMA K40B2 (Lớp 10A10)" u="1"/>
        <s v="ĐCN K38B2 " u="1"/>
        <s v="CGKL K41B (Lớp 10)" u="1"/>
        <s v="ĐTCN K41B" u="1"/>
        <s v="ĐCN K38B1 " u="1"/>
        <s v="BTSCOTO K38B_x000a_(Lớp 12A9)" u="1"/>
        <s v="CGKL K39B (Lớp 11A10)" u="1"/>
        <s v="KTCBMA K41B (Lớp 10)" u="1"/>
        <s v="ĐTCN K40B1 (Lớp 10A7)" u="1"/>
        <s v="ĐTCN K40B2 (Lớp 10A7)" u="1"/>
        <s v="ĐTCN K39B1 (Lớp 11A7)" u="1"/>
        <s v="BTSCOTO K39B (Lớp 12A10)" u="1"/>
        <s v="ĐTCN K38B2 (Lớp 12A7)" u="1"/>
        <s v="CGKL CĐ-K12A2 " u="1"/>
        <s v="KTDN CĐ-K12" u="1"/>
        <s v="ĐTCN K38B2 " u="1"/>
        <s v="- Website, Fanpage;" u="1"/>
        <s v="CGKL CĐ-K12A1 " u="1"/>
        <s v="- Giờ học: MH: Sáng (S) từ 7h15ph; Chiều (C) từ 12h30ph  - MĐ: Sáng (S) từ 7h00ph; Chiều (C) từ 12h15ph _x000a_" u="1"/>
        <s v="CGKL CĐ-K14A2 " u="1"/>
        <s v="BTSCOTO K40B1 _x000a_(Lớp 11A11)" u="1"/>
        <s v="BTSCOTO K40B2 _x000a_(Lớp 11A11)" u="1"/>
        <s v="BTSCOTO K40B1 (Lớp 11A11)" u="1"/>
        <s v="BTSCOTO K40B2 (Lớp 11A11)" u="1"/>
        <s v="ĐTCN K41B (Lớp 10)" u="1"/>
        <s v="KTCBMA K41B" u="1"/>
        <s v="BTSCOTO K41B _x000a_(Lớp 10A8)" u="1"/>
        <s v="BTSCOTO K38B" u="1"/>
        <s v="Hàn K40B (Lớp 10A9)" u="1"/>
        <s v="CGKL K38B" u="1"/>
        <s v="BTSCOTO K39B (Lớp 11A10)" u="1"/>
        <s v="BTSCOTO K40B1 (Lớp 10A11)" u="1"/>
        <s v="BTSCOTO K40B2 (Lớp 10A11)" u="1"/>
        <s v="ĐCN CĐ-K12A3" u="1"/>
        <s v="KTCBMA K38B (Lớp 12A9)" u="1"/>
        <s v="KTCBMA K39B (Lớp 11A8)" u="1"/>
        <s v="KTCBMA K38T" u="1"/>
        <s v="CN CTM CĐ-K12" u="1"/>
        <s v="ĐCN LT22-K4" u="1"/>
        <s v="ĐCN K38B1 (Lớp 12A7)" u="1"/>
        <s v="BTSCOTO K41B" u="1"/>
        <s v="- Đối với môn MH 03 (GDTC): Ca Sáng (S) từ 7h15ph, Ca Chiều (C) từ 13h30ph" u="1"/>
        <s v="ĐCN K38B2 (Lớp 12A8)" u="1"/>
        <s v="ĐTCN CĐ-K14A1 (CHUẨN  ĐỨC)" u="1"/>
        <s v="TĐH CN CĐ-K13A1" u="1"/>
        <s v="BTSCOTO K41B (Lớp 10A8)" u="1"/>
        <s v="ĐCN K41B (Lớp 10)" u="1"/>
        <s v="BTSCOTO K41B (Lớp 10)" u="1"/>
        <s v="ĐTCN CĐ-K12A4" u="1"/>
        <s v="TĐH CN CĐ-K12A1" u="1"/>
        <s v="TĐH CN CĐ-K13A2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ĐTCN CĐ-K12A3" u="1"/>
        <s v="TĐH CN CĐ-K12A2" u="1"/>
        <s v="TĐH CN CĐ-K13A3" u="1"/>
        <s v="ĐCN CĐ-K12A2" u="1"/>
        <s v="CGKL CĐ-K12A1 (Chuẩn Đức)" u="1"/>
        <s v="CGKL CĐ-K12A2 (Chuẩn Đức)" u="1"/>
        <s v="CGKL CĐ-K13A1 (Chuẩn Đức)" u="1"/>
        <s v="CGKL CĐ-K14A1 (Chuẩn Đức)" u="1"/>
        <s v="ĐTCN CĐ-K12A2" u="1"/>
        <s v="ĐCN K40B1 (Lớp 10A8)" u="1"/>
        <s v="ĐCN K40B2 (Lớp 10A8)" u="1"/>
        <s v="ĐCN K39B1 (Lớp 11A9)" u="1"/>
        <s v="ĐCN K39B2 (Lớp 11A9)" u="1"/>
        <s v="ĐTCN CĐ-K12A1" u="1"/>
        <s v="- Các phòng, khoa liên quan;" u="1"/>
        <s v="ĐTCN K38B1 " u="1"/>
        <s v="        - Phòng, Khoa." u="1"/>
        <s v="HÀN K41B (Lớp 10)" u="1"/>
        <s v="Cơ điện tử CĐ-K12A1" u="1"/>
        <s v="- Lưu: ĐT." u="1"/>
        <s v="- BGH;" u="1"/>
        <s v="CGKL K38B (Lớp 12A9)" u="1"/>
        <s v="        - Ban giám hiệu;" u="1"/>
        <s v="Cơ điện tử CĐ-K14" u="1"/>
        <s v="ĐTCN CĐ-K13A1 (Chuẩn Đức)" u="1"/>
        <s v="- Đối với môn MH 03 (GDTC): Ca Sáng (S) từ 7h00ph, Ca Chiều (C) từ 14h00ph" u="1"/>
        <s v="- Đối với môn MH 03 (GDTC): Ca Sáng (S) từ 7h15ph, Ca Chiều (C) từ 14h00ph" u="1"/>
        <s v="ĐCN K41B" u="1"/>
        <s v="Hàn K38G1,2" u="1"/>
        <s v="ĐTCN K39B2 (Lớp 11A8)" u="1"/>
        <s v="ĐTCN K38B1 (Lớp 12A8)" u="1"/>
        <s v="Cơ điện tử CĐ-K12A2" u="1"/>
      </sharedItems>
    </cacheField>
    <cacheField name="Giảng viên" numFmtId="0">
      <sharedItems containsBlank="1" count="108">
        <m/>
        <s v="GVGB"/>
        <s v="T/Long"/>
        <s v="T/Phúc"/>
        <s v="T/Tùng"/>
        <s v="C/H.Vân"/>
        <s v="K.CNCK"/>
        <s v="CBDN"/>
        <s v="T/Đ.Dũng"/>
        <s v="T/H.Thiết"/>
        <s v="T/Hoàn"/>
        <s v="C/Hoa"/>
        <s v="T/X.Cường"/>
        <s v="C/Huyền"/>
        <s v="T/Hiệp"/>
        <s v="T/Hoàng"/>
        <s v="T/Tiến"/>
        <s v="T/Tùng "/>
        <s v="T/Hùng"/>
        <s v="T/Hiệu"/>
        <s v="T/V.Hạnh"/>
        <s v="C/Hân"/>
        <s v="C/Phương"/>
        <s v="C/Xuân"/>
        <s v="T/Lương"/>
        <s v="C/Lợi"/>
        <s v="T/V.Anh"/>
        <s v="K.KH-KT-CNTT"/>
        <s v="C/Thu"/>
        <s v="T/Toàn"/>
        <s v="T/Quang"/>
        <s v="T/Thiết"/>
        <s v="T/V.Hưng"/>
        <s v="T/Thực"/>
        <s v="K.Điện"/>
        <s v="T/Hậu"/>
        <s v="C/Hồng"/>
        <s v="T/Thắng"/>
        <s v="T/Bắc"/>
        <s v="T/Hạnh"/>
        <s v="C/Thúy"/>
        <s v="T/Sinh"/>
        <s v="T/Đức"/>
        <s v="T/Phượng"/>
        <s v="C/Nga"/>
        <s v="C/Thương"/>
        <s v="T/Dũng"/>
        <s v="T/Trung"/>
        <s v="C/Thu 87"/>
        <s v="C/Hiền"/>
        <s v="T/Vui"/>
        <s v="T/Nhung"/>
        <s v="K.Điện "/>
        <s v="T/Huấn"/>
        <s v="C/L.Hiền"/>
        <s v="T/Minh"/>
        <s v="T/D.Hưng"/>
        <s v="C/Ninh"/>
        <s v="T/Sơn"/>
        <s v="C/H.Nga"/>
        <s v="C/P.Nga"/>
        <s v="C/Tích"/>
        <s v="C/H.Nhung"/>
        <s v="C/Trang"/>
        <s v="C/Vân"/>
        <s v="C/Sử"/>
        <s v="T/Đ.Anh"/>
        <s v="C/Thùy"/>
        <s v="T/Khoa"/>
        <s v="C/Tâm"/>
        <s v="T/Thắng " u="1"/>
        <s v="T/Phước" u="1"/>
        <s v="T/Ba" u="1"/>
        <s v="T/Trung " u="1"/>
        <s v="T/Diễn" u="1"/>
        <s v="C/P.Phương" u="1"/>
        <s v="T/….." u="1"/>
        <s v="T/Nghiêm" u="1"/>
        <s v="T/Tấn" u="1"/>
        <s v="K.SP" u="1"/>
        <s v="C/Hằng" u="1"/>
        <s v="K.CK" u="1"/>
        <s v="T/M.Hùng" u="1"/>
        <s v="K.CNOT" u="1"/>
        <s v="T/Hải" u="1"/>
        <s v="T/Nghĩa" u="1"/>
        <s v="T/Mễ" u="1"/>
        <s v="T/Đoàn" u="1"/>
        <s v="T/Khuê" u="1"/>
        <s v="L.Hiền" u="1"/>
        <s v="T/V.Thực" u="1"/>
        <s v="C/Hường" u="1"/>
        <s v="TT Huấn luyện GDQP" u="1"/>
        <s v="C/Hiên" u="1"/>
        <s v="K/Điện" u="1"/>
        <s v="T/Lưu" u="1"/>
        <s v="K.CNOT " u="1"/>
        <s v="Học tại DN" u="1"/>
        <s v="K.CB" u="1"/>
        <s v="P.CT-HSSV" u="1"/>
        <s v="C/Quyên" u="1"/>
        <s v="KHCB" u="1"/>
        <s v="K.KHCB" u="1"/>
        <s v="T/Ngĩa" u="1"/>
        <s v="C/H.Thanh" u="1"/>
        <s v="T/Hà" u="1"/>
        <s v="C/Thu 86" u="1"/>
        <s v="HĐXTN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String="0" containsBlank="1" containsNumber="1" containsInteger="1" minValue="2" maxValue="8"/>
    </cacheField>
    <cacheField name="Thứ 2" numFmtId="0">
      <sharedItems containsDate="1" containsBlank="1" containsMixedTypes="1" minDate="2024-06-03T00:00:00" maxDate="1899-12-31T01:47:04"/>
    </cacheField>
    <cacheField name="Thứ 3" numFmtId="0">
      <sharedItems containsDate="1" containsBlank="1" containsMixedTypes="1" minDate="2024-06-04T00:00:00" maxDate="2024-06-05T00:00:00"/>
    </cacheField>
    <cacheField name="Thứ 4" numFmtId="0">
      <sharedItems containsDate="1" containsBlank="1" containsMixedTypes="1" minDate="2024-06-05T00:00:00" maxDate="1899-12-31T01:47:04"/>
    </cacheField>
    <cacheField name="Thứ 5" numFmtId="0">
      <sharedItems containsDate="1" containsBlank="1" containsMixedTypes="1" minDate="2024-06-06T00:00:00" maxDate="2024-06-07T00:00:00"/>
    </cacheField>
    <cacheField name="Thứ 6" numFmtId="0">
      <sharedItems containsDate="1" containsBlank="1" containsMixedTypes="1" minDate="2024-06-07T00:00:00" maxDate="1899-12-31T01:47:04"/>
    </cacheField>
    <cacheField name="Thứ 7" numFmtId="0">
      <sharedItems containsDate="1" containsString="0" containsBlank="1" containsMixedTypes="1" minDate="2024-06-08T00:00:00" maxDate="1899-12-31T01:47:04"/>
    </cacheField>
    <cacheField name="CN" numFmtId="0">
      <sharedItems containsNonDate="0" containsDate="1" containsString="0" containsBlank="1" minDate="2024-06-09T00:00:00" maxDate="2024-06-10T00:00:00"/>
    </cacheField>
    <cacheField name="Thứ 22" numFmtId="0">
      <sharedItems containsDate="1" containsBlank="1" containsMixedTypes="1" minDate="2024-06-10T00:00:00" maxDate="1899-12-31T01:47:04"/>
    </cacheField>
    <cacheField name="Thứ 32" numFmtId="0">
      <sharedItems containsDate="1" containsBlank="1" containsMixedTypes="1" minDate="2024-06-11T00:00:00" maxDate="2024-06-12T00:00:00"/>
    </cacheField>
    <cacheField name="Thứ 42" numFmtId="0">
      <sharedItems containsDate="1" containsBlank="1" containsMixedTypes="1" minDate="2024-06-12T00:00:00" maxDate="1899-12-31T01:47:04"/>
    </cacheField>
    <cacheField name="Thứ 52" numFmtId="0">
      <sharedItems containsDate="1" containsBlank="1" containsMixedTypes="1" minDate="2024-06-13T00:00:00" maxDate="2024-06-14T00:00:00"/>
    </cacheField>
    <cacheField name="Thứ 62" numFmtId="0">
      <sharedItems containsDate="1" containsBlank="1" containsMixedTypes="1" minDate="2024-06-14T00:00:00" maxDate="1899-12-31T01:47:04"/>
    </cacheField>
    <cacheField name="Thứ 72" numFmtId="0">
      <sharedItems containsDate="1" containsString="0" containsBlank="1" containsMixedTypes="1" minDate="2024-06-15T00:00:00" maxDate="1899-12-31T01:47:04"/>
    </cacheField>
    <cacheField name="CN2" numFmtId="0">
      <sharedItems containsNonDate="0" containsDate="1" containsString="0" containsBlank="1" minDate="2024-06-16T00:00:00" maxDate="2024-06-1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8">
  <r>
    <m/>
    <x v="0"/>
    <x v="0"/>
    <s v="MĐ"/>
    <m/>
    <m/>
    <d v="2024-06-03T00:00:00"/>
    <d v="2024-06-04T00:00:00"/>
    <d v="2024-06-05T00:00:00"/>
    <d v="2024-06-06T00:00:00"/>
    <d v="2024-06-07T00:00:00"/>
    <d v="2024-06-08T00:00:00"/>
    <d v="2024-06-09T00:00:00"/>
    <d v="2024-06-10T00:00:00"/>
    <d v="2024-06-11T00:00:00"/>
    <d v="2024-06-12T00:00:00"/>
    <d v="2024-06-13T00:00:00"/>
    <d v="2024-06-14T00:00:00"/>
    <d v="2024-06-15T00:00:00"/>
    <d v="2024-06-16T00:00:00"/>
  </r>
  <r>
    <n v="1"/>
    <x v="1"/>
    <x v="1"/>
    <s v="Văn hóa"/>
    <m/>
    <m/>
    <n v="206"/>
    <m/>
    <n v="206"/>
    <m/>
    <n v="206"/>
    <n v="206"/>
    <m/>
    <n v="206"/>
    <m/>
    <n v="206"/>
    <m/>
    <n v="206"/>
    <n v="206"/>
    <m/>
  </r>
  <r>
    <n v="1"/>
    <x v="1"/>
    <x v="1"/>
    <m/>
    <s v="Dự phòng học lại, thi lại, học bổ sung"/>
    <m/>
    <m/>
    <s v="DP"/>
    <m/>
    <s v="DP"/>
    <m/>
    <m/>
    <m/>
    <m/>
    <s v="DP"/>
    <m/>
    <s v="DP"/>
    <m/>
    <m/>
    <m/>
  </r>
  <r>
    <n v="2"/>
    <x v="2"/>
    <x v="1"/>
    <s v="Văn hóa"/>
    <m/>
    <m/>
    <m/>
    <m/>
    <m/>
    <m/>
    <m/>
    <m/>
    <m/>
    <m/>
    <m/>
    <m/>
    <m/>
    <m/>
    <m/>
    <m/>
  </r>
  <r>
    <n v="2"/>
    <x v="2"/>
    <x v="2"/>
    <s v="MĐ 22"/>
    <s v="BT - SC  HỆ THỐNG TRUYÊN  LUC"/>
    <n v="8"/>
    <m/>
    <s v="X/OTO _x000a_(T2.2-D) - S"/>
    <s v="X/OTO _x000a_(T2.2-D) - S"/>
    <s v="X/OTO _x000a_(T2.2-D) - S"/>
    <s v="X/OTO _x000a_(T2.2-D) - S"/>
    <m/>
    <m/>
    <m/>
    <s v="X/OTO _x000a_(T2.2-D) - S"/>
    <s v="X/OTO _x000a_(T2.2-D) - S"/>
    <s v="X/OTO _x000a_(T2.2-D) - S"/>
    <s v="X/OTO _x000a_(T2.2-D) - S"/>
    <m/>
    <m/>
  </r>
  <r>
    <n v="3"/>
    <x v="3"/>
    <x v="1"/>
    <s v="Văn hóa"/>
    <m/>
    <m/>
    <m/>
    <m/>
    <m/>
    <m/>
    <m/>
    <m/>
    <m/>
    <m/>
    <m/>
    <m/>
    <m/>
    <m/>
    <m/>
    <m/>
  </r>
  <r>
    <n v="3"/>
    <x v="3"/>
    <x v="3"/>
    <s v="MĐ 22 "/>
    <s v="BT - SC  HỆ THỐNG TRUYÊN  LUC"/>
    <n v="8"/>
    <m/>
    <m/>
    <s v="X/ĐC (ODA) - C"/>
    <s v="X/ĐC (ODA) - C"/>
    <s v="X/ĐC (ODA) - C"/>
    <m/>
    <m/>
    <s v="X/ĐC (ODA) - C"/>
    <s v="X/ĐC (ODA) - C"/>
    <m/>
    <m/>
    <m/>
    <m/>
    <m/>
  </r>
  <r>
    <n v="3"/>
    <x v="3"/>
    <x v="4"/>
    <s v="MĐ 21"/>
    <s v="Thi kết thúc môn"/>
    <n v="4"/>
    <m/>
    <m/>
    <m/>
    <m/>
    <m/>
    <m/>
    <m/>
    <m/>
    <m/>
    <s v="X/OTO _x000a_(T2.1-D) - S"/>
    <m/>
    <m/>
    <m/>
    <m/>
  </r>
  <r>
    <n v="4"/>
    <x v="4"/>
    <x v="1"/>
    <s v="Văn hóa"/>
    <m/>
    <m/>
    <m/>
    <m/>
    <m/>
    <m/>
    <m/>
    <m/>
    <m/>
    <m/>
    <m/>
    <m/>
    <m/>
    <m/>
    <m/>
    <m/>
  </r>
  <r>
    <n v="4"/>
    <x v="4"/>
    <x v="3"/>
    <s v="MH11"/>
    <s v="Thi kết thúc môn"/>
    <n v="2"/>
    <s v="X/ĐC (ODA) - C"/>
    <m/>
    <m/>
    <m/>
    <m/>
    <m/>
    <m/>
    <m/>
    <m/>
    <m/>
    <m/>
    <m/>
    <m/>
    <m/>
  </r>
  <r>
    <n v="4"/>
    <x v="4"/>
    <x v="3"/>
    <s v="MĐ 16 "/>
    <s v="SC-BD CCTK-TT VÀ BPCĐ CỦA Đ/CƠ "/>
    <n v="8"/>
    <m/>
    <s v="X/ĐC (ODA) - C"/>
    <m/>
    <m/>
    <m/>
    <m/>
    <m/>
    <m/>
    <m/>
    <s v="X/ĐC (ODA) - C"/>
    <s v="X/ĐC (ODA) - C"/>
    <s v="X/ĐC (ODA) - C"/>
    <m/>
    <m/>
  </r>
  <r>
    <n v="4"/>
    <x v="4"/>
    <x v="5"/>
    <s v="MH 05"/>
    <s v="Tin học"/>
    <n v="5"/>
    <m/>
    <m/>
    <s v="202-C"/>
    <m/>
    <m/>
    <m/>
    <m/>
    <m/>
    <s v="202-C"/>
    <m/>
    <m/>
    <m/>
    <m/>
    <m/>
  </r>
  <r>
    <n v="7"/>
    <x v="5"/>
    <x v="6"/>
    <m/>
    <s v="Học tập tại DN"/>
    <m/>
    <s v="DN"/>
    <s v="DN"/>
    <s v="DN"/>
    <s v="DN"/>
    <s v="DN"/>
    <m/>
    <m/>
    <s v="DN"/>
    <s v="DN"/>
    <s v="DN"/>
    <s v="DN"/>
    <s v="DN"/>
    <m/>
    <m/>
  </r>
  <r>
    <n v="8"/>
    <x v="6"/>
    <x v="6"/>
    <s v="MĐ 31"/>
    <s v="Thực tập tốt nghiệp"/>
    <n v="8"/>
    <m/>
    <m/>
    <m/>
    <m/>
    <m/>
    <m/>
    <m/>
    <m/>
    <m/>
    <m/>
    <m/>
    <m/>
    <m/>
    <m/>
  </r>
  <r>
    <n v="9"/>
    <x v="7"/>
    <x v="7"/>
    <s v="MD03"/>
    <s v="Vận hành và bảo dưỡng các thiết bị công nghiệp và các hệ thống điều khiển"/>
    <m/>
    <s v="DN"/>
    <s v="DN"/>
    <s v="DN"/>
    <s v="DN"/>
    <s v="DN"/>
    <m/>
    <m/>
    <s v="DN"/>
    <s v="DN"/>
    <s v="DN"/>
    <s v="DN"/>
    <s v="BC"/>
    <m/>
    <m/>
  </r>
  <r>
    <n v="11"/>
    <x v="8"/>
    <x v="1"/>
    <s v="Văn hóa"/>
    <m/>
    <m/>
    <n v="206"/>
    <m/>
    <n v="206"/>
    <m/>
    <n v="206"/>
    <n v="206"/>
    <m/>
    <n v="206"/>
    <m/>
    <n v="206"/>
    <m/>
    <n v="206"/>
    <n v="206"/>
    <m/>
  </r>
  <r>
    <n v="11"/>
    <x v="8"/>
    <x v="0"/>
    <m/>
    <s v="Dự phòng học lại, thi lại, học bổ sung"/>
    <m/>
    <m/>
    <s v="DP"/>
    <m/>
    <s v="DP"/>
    <m/>
    <m/>
    <m/>
    <m/>
    <s v="DP"/>
    <m/>
    <s v="DP"/>
    <m/>
    <m/>
    <m/>
  </r>
  <r>
    <n v="12"/>
    <x v="9"/>
    <x v="1"/>
    <s v="Văn hóa"/>
    <m/>
    <m/>
    <m/>
    <m/>
    <m/>
    <m/>
    <m/>
    <m/>
    <m/>
    <m/>
    <m/>
    <m/>
    <m/>
    <m/>
    <m/>
    <m/>
  </r>
  <r>
    <n v="12"/>
    <x v="9"/>
    <x v="8"/>
    <s v="MĐ 19"/>
    <s v="Thi kết thúc môn"/>
    <n v="4"/>
    <m/>
    <m/>
    <s v="X/CGKL (ODA) - S"/>
    <m/>
    <m/>
    <m/>
    <m/>
    <m/>
    <m/>
    <m/>
    <m/>
    <m/>
    <m/>
    <m/>
  </r>
  <r>
    <n v="12"/>
    <x v="9"/>
    <x v="9"/>
    <s v="MĐ 20"/>
    <s v="Phay đa giác và bánh răng trụ"/>
    <n v="8"/>
    <m/>
    <m/>
    <m/>
    <s v="X/CGKL (ODA) - S"/>
    <s v="X/CGKL (ODA) - S"/>
    <m/>
    <m/>
    <s v="X/CGKL (ODA) - S"/>
    <s v="X/CGKL (ODA) - S"/>
    <m/>
    <m/>
    <s v="X/CGKL (ODA) - S"/>
    <m/>
    <m/>
  </r>
  <r>
    <n v="13"/>
    <x v="10"/>
    <x v="1"/>
    <s v="Văn hóa"/>
    <m/>
    <m/>
    <m/>
    <m/>
    <m/>
    <m/>
    <m/>
    <m/>
    <m/>
    <m/>
    <m/>
    <m/>
    <m/>
    <m/>
    <m/>
    <m/>
  </r>
  <r>
    <n v="13"/>
    <x v="10"/>
    <x v="10"/>
    <s v="MĐ 13"/>
    <s v="Thực hành hàn"/>
    <n v="8"/>
    <m/>
    <s v="X/HÀN (D) - C"/>
    <s v="X/HÀN (D) - C"/>
    <m/>
    <m/>
    <m/>
    <m/>
    <m/>
    <m/>
    <s v="X/HÀN (D) - C"/>
    <m/>
    <s v="X/HÀN (D) - C"/>
    <m/>
    <m/>
  </r>
  <r>
    <n v="13"/>
    <x v="10"/>
    <x v="11"/>
    <s v="MH 06"/>
    <s v="Tiếng anh"/>
    <n v="5"/>
    <m/>
    <m/>
    <m/>
    <m/>
    <s v="307-S"/>
    <m/>
    <m/>
    <m/>
    <m/>
    <m/>
    <s v="307-S"/>
    <m/>
    <m/>
    <m/>
  </r>
  <r>
    <n v="15"/>
    <x v="11"/>
    <x v="9"/>
    <s v="MH 18"/>
    <s v="Đồ gá"/>
    <n v="5"/>
    <m/>
    <s v="102-S"/>
    <s v="102-S"/>
    <m/>
    <m/>
    <m/>
    <m/>
    <m/>
    <m/>
    <s v="102-S"/>
    <s v="102-S"/>
    <m/>
    <m/>
    <m/>
  </r>
  <r>
    <n v="15"/>
    <x v="11"/>
    <x v="12"/>
    <s v="MH 17"/>
    <s v="Công nghệ chế tạo máy"/>
    <n v="5"/>
    <s v="102-S"/>
    <m/>
    <m/>
    <s v="102-S"/>
    <m/>
    <m/>
    <m/>
    <s v="103-S"/>
    <s v="103-S"/>
    <m/>
    <m/>
    <m/>
    <m/>
    <m/>
  </r>
  <r>
    <n v="15"/>
    <x v="11"/>
    <x v="13"/>
    <s v="MH 06"/>
    <s v="Tiếng anh"/>
    <n v="5"/>
    <m/>
    <m/>
    <m/>
    <m/>
    <s v="306-S"/>
    <m/>
    <m/>
    <m/>
    <m/>
    <m/>
    <m/>
    <s v="306-S"/>
    <m/>
    <m/>
  </r>
  <r>
    <n v="18"/>
    <x v="12"/>
    <x v="14"/>
    <s v="MD32"/>
    <s v="BẢO DƯỠNG VÀ SỬA CHỮA HỘP SỐ TỰ ĐỌNG Ô TÔ"/>
    <n v="8"/>
    <m/>
    <m/>
    <s v="X/OTO _x000a_(T2.1-D) - S"/>
    <s v="X/OTO _x000a_(T2.1-D) - S"/>
    <m/>
    <m/>
    <m/>
    <m/>
    <m/>
    <m/>
    <m/>
    <m/>
    <m/>
    <m/>
  </r>
  <r>
    <n v="18"/>
    <x v="12"/>
    <x v="14"/>
    <s v="MD32"/>
    <s v="Thi kết thúc môn"/>
    <n v="4"/>
    <m/>
    <m/>
    <m/>
    <m/>
    <s v="X/OTO _x000a_(T2.1-D) - S"/>
    <m/>
    <m/>
    <m/>
    <m/>
    <m/>
    <m/>
    <m/>
    <m/>
    <m/>
  </r>
  <r>
    <n v="18"/>
    <x v="12"/>
    <x v="15"/>
    <s v="MĐ 17"/>
    <s v="Thực hành hàn"/>
    <n v="8"/>
    <m/>
    <m/>
    <m/>
    <m/>
    <m/>
    <m/>
    <m/>
    <m/>
    <m/>
    <m/>
    <s v="X/HÀN (D) - S"/>
    <s v="X/HÀN (D) - S"/>
    <m/>
    <m/>
  </r>
  <r>
    <n v="18"/>
    <x v="12"/>
    <x v="14"/>
    <s v="MD33"/>
    <s v="THỰC HÀNH CHẨN ĐOÁN VÀ SỬA CHỮA Ô TÔ"/>
    <n v="8"/>
    <m/>
    <m/>
    <m/>
    <m/>
    <m/>
    <m/>
    <m/>
    <m/>
    <m/>
    <s v="X/OTO _x000a_(T2.1-D) - S"/>
    <m/>
    <m/>
    <m/>
    <m/>
  </r>
  <r>
    <n v="18"/>
    <x v="12"/>
    <x v="16"/>
    <s v="MĐ29"/>
    <s v="BD-SC HT PHUN XĂNG ĐIỆN TỬ"/>
    <n v="8"/>
    <s v="X/OTO _x000a_(T2.3-D) - S"/>
    <s v="X/OTO _x000a_(T2.3-D) - S"/>
    <m/>
    <m/>
    <m/>
    <m/>
    <m/>
    <s v="X/OTO _x000a_(T2.3-D) - S"/>
    <s v="X/OTO _x000a_(T2.3-D) - S"/>
    <m/>
    <m/>
    <m/>
    <m/>
    <m/>
  </r>
  <r>
    <n v="19"/>
    <x v="13"/>
    <x v="17"/>
    <s v="MD 31"/>
    <s v="BẢO DƯỠNG VÀ SỬA CHỮA  HT ĐIỀU HÒA TRÊN Ô TÔ"/>
    <n v="8"/>
    <m/>
    <s v="X/OTO _x000a_(T1-D) - S"/>
    <s v="X/OTO _x000a_(T1-D) - S"/>
    <s v="X/OTO _x000a_(T1-D) - S"/>
    <m/>
    <m/>
    <m/>
    <m/>
    <m/>
    <m/>
    <m/>
    <m/>
    <m/>
    <m/>
  </r>
  <r>
    <n v="19"/>
    <x v="13"/>
    <x v="17"/>
    <s v="MD 31"/>
    <s v="Thi kết thúc môn"/>
    <n v="4"/>
    <m/>
    <m/>
    <m/>
    <m/>
    <s v="X/OTO _x000a_(T1-D) - S"/>
    <m/>
    <m/>
    <m/>
    <m/>
    <m/>
    <m/>
    <m/>
    <m/>
    <m/>
  </r>
  <r>
    <n v="19"/>
    <x v="13"/>
    <x v="15"/>
    <s v="MĐ 17"/>
    <s v="Thực hành hàn"/>
    <n v="8"/>
    <m/>
    <m/>
    <m/>
    <m/>
    <m/>
    <m/>
    <m/>
    <m/>
    <m/>
    <s v="X/HÀN (D) - S"/>
    <m/>
    <m/>
    <m/>
    <m/>
  </r>
  <r>
    <n v="19"/>
    <x v="13"/>
    <x v="8"/>
    <s v="MĐ 15 "/>
    <s v="Thực hành Autocad"/>
    <n v="8"/>
    <m/>
    <m/>
    <m/>
    <m/>
    <m/>
    <m/>
    <m/>
    <m/>
    <m/>
    <m/>
    <s v="P.LT (ODA) - S"/>
    <s v="P.LT (ODA) - S"/>
    <m/>
    <m/>
  </r>
  <r>
    <n v="19"/>
    <x v="13"/>
    <x v="5"/>
    <s v="MH 05"/>
    <s v="Tin học"/>
    <n v="5"/>
    <s v="203-C"/>
    <m/>
    <m/>
    <m/>
    <m/>
    <m/>
    <m/>
    <s v="202-C"/>
    <m/>
    <m/>
    <m/>
    <m/>
    <m/>
    <m/>
  </r>
  <r>
    <n v="19"/>
    <x v="13"/>
    <x v="17"/>
    <s v="MD 32"/>
    <s v="BẢO DƯỠNG VÀ SỬA CHỮA HỘP SỐ TỰ ĐỌNG Ô TÔ"/>
    <n v="8"/>
    <m/>
    <m/>
    <m/>
    <m/>
    <m/>
    <m/>
    <m/>
    <m/>
    <s v="X/OTO _x000a_(T1-D) - S"/>
    <m/>
    <m/>
    <m/>
    <m/>
    <m/>
  </r>
  <r>
    <n v="20"/>
    <x v="14"/>
    <x v="11"/>
    <s v="MH 06"/>
    <s v="Tiếng anh"/>
    <n v="5"/>
    <m/>
    <m/>
    <m/>
    <s v="307-S"/>
    <m/>
    <m/>
    <m/>
    <m/>
    <m/>
    <s v="307-S"/>
    <m/>
    <m/>
    <m/>
    <m/>
  </r>
  <r>
    <n v="20"/>
    <x v="14"/>
    <x v="18"/>
    <s v="MĐ 24 "/>
    <s v="BD - SC  TRANG BỊ DIÊN Ô TÔ"/>
    <n v="8"/>
    <m/>
    <m/>
    <s v="X/OTO _x000a_(T1-D) - S"/>
    <m/>
    <s v="X/OTO _x000a_(T1-D) - S"/>
    <m/>
    <m/>
    <m/>
    <s v="X/OTO _x000a_(T1-D) - S"/>
    <m/>
    <s v="X/OTO _x000a_(T1-D) - S"/>
    <m/>
    <m/>
    <m/>
  </r>
  <r>
    <n v="20"/>
    <x v="14"/>
    <x v="19"/>
    <s v="MH 13"/>
    <s v="CN KHÍ NÉN-T/LỰC  ƯD "/>
    <n v="5"/>
    <s v="X/ĐC (ODA) - S"/>
    <s v="X/ĐC (ODA) - S"/>
    <m/>
    <m/>
    <m/>
    <m/>
    <m/>
    <s v="X/ĐC (ODA) - S"/>
    <m/>
    <m/>
    <m/>
    <m/>
    <m/>
    <m/>
  </r>
  <r>
    <n v="20"/>
    <x v="14"/>
    <x v="19"/>
    <s v="MH 13"/>
    <s v="Thi kết thúc môn"/>
    <n v="2"/>
    <m/>
    <m/>
    <m/>
    <m/>
    <m/>
    <m/>
    <m/>
    <m/>
    <m/>
    <m/>
    <m/>
    <s v="X/ĐC (ODA) - S"/>
    <m/>
    <m/>
  </r>
  <r>
    <n v="21"/>
    <x v="15"/>
    <x v="18"/>
    <s v="MĐ 19"/>
    <s v="SC-BD CCTK-TT VÀ BPCĐ CỦA Đ/CƠ "/>
    <n v="8"/>
    <s v="X/OTO _x000a_(T1-D) - S"/>
    <m/>
    <m/>
    <m/>
    <m/>
    <m/>
    <m/>
    <m/>
    <m/>
    <m/>
    <m/>
    <s v="X/OTO _x000a_(T1-D) - S"/>
    <m/>
    <m/>
  </r>
  <r>
    <n v="21"/>
    <x v="15"/>
    <x v="20"/>
    <s v="MĐ 21 "/>
    <s v="BD - SC  HT BÔI TRƠN VÀ HT LÀM MÁT"/>
    <n v="8"/>
    <m/>
    <s v="X/ĐC (ODA) - S"/>
    <s v="X/ĐC (ODA) - S"/>
    <m/>
    <s v="X/ĐC (ODA) - S"/>
    <m/>
    <m/>
    <s v="X/ĐC (ODA) - S"/>
    <s v="X/ĐC (ODA) - S"/>
    <m/>
    <s v="X/ĐC (ODA) - S"/>
    <m/>
    <m/>
    <m/>
  </r>
  <r>
    <n v="21"/>
    <x v="15"/>
    <x v="11"/>
    <s v="MH 06"/>
    <s v="Tiếng anh"/>
    <n v="5"/>
    <m/>
    <m/>
    <m/>
    <s v="307-S"/>
    <m/>
    <m/>
    <m/>
    <m/>
    <m/>
    <s v="307-S"/>
    <m/>
    <m/>
    <m/>
    <m/>
  </r>
  <r>
    <n v="22"/>
    <x v="16"/>
    <x v="21"/>
    <s v="MH 02"/>
    <s v="Thi kết thúc môn"/>
    <n v="2"/>
    <m/>
    <m/>
    <m/>
    <s v="105-S"/>
    <m/>
    <m/>
    <m/>
    <m/>
    <m/>
    <m/>
    <m/>
    <m/>
    <m/>
    <m/>
  </r>
  <r>
    <n v="22"/>
    <x v="16"/>
    <x v="22"/>
    <s v="MH 01"/>
    <s v="Chính trị"/>
    <n v="5"/>
    <m/>
    <s v="205-S"/>
    <m/>
    <m/>
    <m/>
    <m/>
    <m/>
    <s v="102-S"/>
    <s v="102-S"/>
    <m/>
    <m/>
    <m/>
    <m/>
    <m/>
  </r>
  <r>
    <n v="22"/>
    <x v="16"/>
    <x v="20"/>
    <s v="MĐ 22 "/>
    <s v="BẢO DƯỠNG VÀ SỬA CHỮA HTNL ĐC XĂNG DÙNG BỘ CHK "/>
    <n v="8"/>
    <s v="X/ĐC (ODA) - S"/>
    <m/>
    <m/>
    <m/>
    <m/>
    <m/>
    <m/>
    <m/>
    <m/>
    <m/>
    <m/>
    <s v="X/ĐC (ODA) - S"/>
    <m/>
    <m/>
  </r>
  <r>
    <n v="22"/>
    <x v="16"/>
    <x v="16"/>
    <s v="MĐ 23"/>
    <s v="BD-SC HỆ THỐNG NHIÊN LIÊU ĐỘNG CƠ ĐIESEL "/>
    <n v="8"/>
    <m/>
    <m/>
    <s v="X/OTO _x000a_(T2.3-D) - S"/>
    <m/>
    <s v="X/OTO _x000a_(T2.3-D) - S"/>
    <m/>
    <m/>
    <m/>
    <m/>
    <s v="X/OTO _x000a_(T2.3-D) - S"/>
    <s v="X/OTO _x000a_(T2.3-D) - S"/>
    <m/>
    <m/>
    <m/>
  </r>
  <r>
    <n v="25"/>
    <x v="17"/>
    <x v="23"/>
    <s v="MĐ 17"/>
    <s v="LT Win VB net"/>
    <n v="8"/>
    <s v="203-S"/>
    <s v="203-S"/>
    <m/>
    <m/>
    <m/>
    <m/>
    <m/>
    <s v="203-S"/>
    <m/>
    <m/>
    <m/>
    <m/>
    <m/>
    <m/>
  </r>
  <r>
    <n v="25"/>
    <x v="17"/>
    <x v="24"/>
    <s v="MĐ 19"/>
    <s v="Thiết kế đa phương tiện"/>
    <n v="8"/>
    <m/>
    <m/>
    <s v="204-C"/>
    <m/>
    <m/>
    <m/>
    <m/>
    <m/>
    <s v="204-C"/>
    <m/>
    <m/>
    <m/>
    <m/>
    <m/>
  </r>
  <r>
    <n v="25"/>
    <x v="17"/>
    <x v="24"/>
    <s v="MĐ 18"/>
    <s v="Thi kết thúc môn"/>
    <n v="4"/>
    <m/>
    <m/>
    <m/>
    <m/>
    <m/>
    <m/>
    <m/>
    <m/>
    <m/>
    <s v="204-C"/>
    <m/>
    <m/>
    <m/>
    <m/>
  </r>
  <r>
    <n v="25"/>
    <x v="17"/>
    <x v="25"/>
    <s v="MĐ 13"/>
    <s v="Lắp đặt, sửa chữa, bảo dưỡng thiết bị văn phòng"/>
    <n v="8"/>
    <m/>
    <m/>
    <m/>
    <s v="204-S"/>
    <s v="204-S"/>
    <m/>
    <m/>
    <m/>
    <m/>
    <m/>
    <s v="204-S"/>
    <s v="204-S"/>
    <m/>
    <m/>
  </r>
  <r>
    <n v="26"/>
    <x v="18"/>
    <x v="25"/>
    <s v="MĐ 20"/>
    <s v="TK,XD&amp;QTWsite"/>
    <n v="8"/>
    <m/>
    <s v="204-S"/>
    <s v="204-S"/>
    <m/>
    <m/>
    <m/>
    <m/>
    <m/>
    <m/>
    <s v="204-S"/>
    <m/>
    <m/>
    <m/>
    <m/>
  </r>
  <r>
    <n v="26"/>
    <x v="18"/>
    <x v="25"/>
    <s v="MH 16"/>
    <s v="Phân tích và thiết kế hệ thống thông tin"/>
    <n v="5"/>
    <s v="204-S"/>
    <m/>
    <m/>
    <m/>
    <m/>
    <m/>
    <m/>
    <s v="204-S"/>
    <s v="204-S"/>
    <m/>
    <m/>
    <m/>
    <m/>
    <m/>
  </r>
  <r>
    <n v="26"/>
    <x v="18"/>
    <x v="26"/>
    <s v="MĐ 14"/>
    <s v="Thi kết thúc môn"/>
    <n v="4"/>
    <m/>
    <m/>
    <m/>
    <m/>
    <s v="204-C"/>
    <m/>
    <m/>
    <m/>
    <m/>
    <m/>
    <m/>
    <m/>
    <m/>
    <m/>
  </r>
  <r>
    <n v="26"/>
    <x v="18"/>
    <x v="23"/>
    <s v="MĐ 21"/>
    <s v="Lập trình Java"/>
    <n v="8"/>
    <m/>
    <m/>
    <m/>
    <s v="203-S"/>
    <m/>
    <m/>
    <m/>
    <m/>
    <m/>
    <m/>
    <s v="203-S"/>
    <m/>
    <m/>
    <m/>
  </r>
  <r>
    <n v="27"/>
    <x v="19"/>
    <x v="23"/>
    <s v="MĐ 17"/>
    <s v="Lập  trình Windows (VB.net)"/>
    <n v="8"/>
    <m/>
    <m/>
    <s v="203-S"/>
    <m/>
    <m/>
    <m/>
    <m/>
    <m/>
    <m/>
    <m/>
    <m/>
    <s v="203-S"/>
    <m/>
    <m/>
  </r>
  <r>
    <n v="27"/>
    <x v="19"/>
    <x v="26"/>
    <s v="MH23"/>
    <s v="Thi kết thúc môn"/>
    <n v="2"/>
    <m/>
    <s v="105-S"/>
    <m/>
    <m/>
    <m/>
    <m/>
    <m/>
    <m/>
    <m/>
    <m/>
    <m/>
    <m/>
    <m/>
    <m/>
  </r>
  <r>
    <n v="27"/>
    <x v="19"/>
    <x v="24"/>
    <s v="MĐ 18"/>
    <s v="Thiết kế đồ họa "/>
    <n v="8"/>
    <m/>
    <m/>
    <m/>
    <s v="204-C"/>
    <m/>
    <m/>
    <m/>
    <m/>
    <m/>
    <m/>
    <s v="204-C"/>
    <m/>
    <m/>
    <m/>
  </r>
  <r>
    <n v="27"/>
    <x v="19"/>
    <x v="23"/>
    <s v="MĐ 21"/>
    <s v="Lập trình Java"/>
    <n v="8"/>
    <m/>
    <m/>
    <m/>
    <m/>
    <s v="203-S"/>
    <m/>
    <m/>
    <m/>
    <m/>
    <s v="203-S"/>
    <m/>
    <m/>
    <m/>
    <m/>
  </r>
  <r>
    <n v="27"/>
    <x v="19"/>
    <x v="25"/>
    <s v="MH 16"/>
    <s v="Phân tích và thiết kế hệ thống thông tin"/>
    <n v="5"/>
    <s v="204-S"/>
    <m/>
    <m/>
    <m/>
    <m/>
    <m/>
    <m/>
    <s v="204-S"/>
    <s v="204-S"/>
    <m/>
    <m/>
    <m/>
    <m/>
    <m/>
  </r>
  <r>
    <n v="28"/>
    <x v="20"/>
    <x v="27"/>
    <s v="MĐ 25"/>
    <s v="Thực tập tốt nghiệp"/>
    <m/>
    <m/>
    <m/>
    <m/>
    <m/>
    <m/>
    <m/>
    <m/>
    <m/>
    <m/>
    <m/>
    <m/>
    <m/>
    <m/>
    <m/>
  </r>
  <r>
    <n v="29"/>
    <x v="21"/>
    <x v="27"/>
    <s v="MĐ 25"/>
    <s v="Thực tập tốt nghiệp"/>
    <m/>
    <m/>
    <m/>
    <m/>
    <m/>
    <m/>
    <m/>
    <m/>
    <m/>
    <m/>
    <m/>
    <m/>
    <m/>
    <m/>
    <m/>
  </r>
  <r>
    <n v="32"/>
    <x v="22"/>
    <x v="28"/>
    <s v="MĐ 20"/>
    <s v="Vi điều khiển"/>
    <n v="8"/>
    <s v="X/CĐT 1 (ODA) - C"/>
    <m/>
    <s v="X/CĐT 1 (ODA) - C"/>
    <s v="X/CĐT 1 (ODA) - C"/>
    <s v="X/CĐT 1 (ODA) - C"/>
    <m/>
    <m/>
    <s v="X/CĐT 1 (ODA) - C"/>
    <m/>
    <m/>
    <m/>
    <m/>
    <m/>
    <m/>
  </r>
  <r>
    <n v="32"/>
    <x v="22"/>
    <x v="28"/>
    <s v="MĐ 20"/>
    <s v="Thi kết thúc môn"/>
    <n v="4"/>
    <m/>
    <m/>
    <m/>
    <m/>
    <m/>
    <m/>
    <m/>
    <m/>
    <s v="X/CĐT 1 (ODA) - C"/>
    <m/>
    <m/>
    <m/>
    <m/>
    <m/>
  </r>
  <r>
    <n v="32"/>
    <x v="22"/>
    <x v="5"/>
    <s v="MH 05"/>
    <s v="Tin học"/>
    <n v="5"/>
    <m/>
    <s v="202-S"/>
    <m/>
    <m/>
    <m/>
    <m/>
    <m/>
    <m/>
    <m/>
    <m/>
    <m/>
    <s v="202-S"/>
    <m/>
    <m/>
  </r>
  <r>
    <n v="32"/>
    <x v="22"/>
    <x v="28"/>
    <s v="MĐ 27"/>
    <s v="Điều khiển khí nén - Thủy lực"/>
    <n v="8"/>
    <m/>
    <m/>
    <m/>
    <m/>
    <m/>
    <m/>
    <m/>
    <m/>
    <m/>
    <s v="X/CĐT 1 (ODA) - C"/>
    <s v="X/CĐT 1 (ODA) - C"/>
    <m/>
    <m/>
    <m/>
  </r>
  <r>
    <n v="33"/>
    <x v="23"/>
    <x v="29"/>
    <s v="MĐ 27"/>
    <s v="Điều khiển khí nén - Thủy lực"/>
    <n v="8"/>
    <m/>
    <m/>
    <s v="X/CĐT 2 (ODA) - S"/>
    <m/>
    <s v="X/CĐT 2 (ODA) - S"/>
    <m/>
    <m/>
    <s v="X/CĐT 2 (ODA) - S"/>
    <s v="X/CĐT 2 (ODA) - S"/>
    <s v="X/CĐT 2 (ODA) - S"/>
    <m/>
    <m/>
    <m/>
    <m/>
  </r>
  <r>
    <n v="33"/>
    <x v="23"/>
    <x v="30"/>
    <s v="MH 05"/>
    <s v="Tin học"/>
    <n v="5"/>
    <m/>
    <m/>
    <m/>
    <s v="202-C"/>
    <m/>
    <m/>
    <m/>
    <m/>
    <m/>
    <m/>
    <s v="202-C"/>
    <m/>
    <m/>
    <m/>
  </r>
  <r>
    <n v="33"/>
    <x v="23"/>
    <x v="31"/>
    <s v="MĐ 26"/>
    <s v="Phay CNC"/>
    <n v="8"/>
    <s v="X/CNC (ODA) - C"/>
    <s v="X/CNC (ODA) - C"/>
    <m/>
    <m/>
    <m/>
    <m/>
    <m/>
    <m/>
    <m/>
    <m/>
    <m/>
    <s v="X/CNC (ODA) - C"/>
    <m/>
    <m/>
  </r>
  <r>
    <n v="34"/>
    <x v="24"/>
    <x v="32"/>
    <s v="MĐ 13"/>
    <s v="Sử dụng dụng cụ cầm tay"/>
    <n v="8"/>
    <m/>
    <s v="X/Nguội (D) - S"/>
    <s v="X/Nguội (D) - S"/>
    <m/>
    <m/>
    <m/>
    <m/>
    <s v="X/Nguội (D) - S"/>
    <s v="X/Nguội (D) - S"/>
    <s v="X/Nguội (D) - S"/>
    <m/>
    <m/>
    <m/>
    <m/>
  </r>
  <r>
    <n v="34"/>
    <x v="24"/>
    <x v="15"/>
    <s v="MĐ 14 "/>
    <s v="Thực hành hàn"/>
    <n v="8"/>
    <s v="X/HÀN (D) - S"/>
    <m/>
    <m/>
    <s v="X/HÀN (D) - S"/>
    <m/>
    <m/>
    <m/>
    <m/>
    <m/>
    <m/>
    <m/>
    <m/>
    <m/>
    <m/>
  </r>
  <r>
    <n v="34"/>
    <x v="24"/>
    <x v="15"/>
    <s v="MĐ 14 "/>
    <s v="Thi kết thúc môn"/>
    <n v="4"/>
    <m/>
    <m/>
    <m/>
    <m/>
    <s v="X/HÀN (D) - S"/>
    <m/>
    <m/>
    <m/>
    <m/>
    <m/>
    <m/>
    <m/>
    <m/>
    <m/>
  </r>
  <r>
    <n v="34"/>
    <x v="24"/>
    <x v="10"/>
    <s v="MH 10"/>
    <s v="Cơ kỹ thuật"/>
    <n v="5"/>
    <m/>
    <m/>
    <m/>
    <m/>
    <m/>
    <m/>
    <m/>
    <m/>
    <m/>
    <m/>
    <s v="207-S"/>
    <m/>
    <m/>
    <m/>
  </r>
  <r>
    <n v="34"/>
    <x v="24"/>
    <x v="11"/>
    <s v="MH 06"/>
    <s v="Tiếng anh"/>
    <n v="5"/>
    <m/>
    <m/>
    <m/>
    <m/>
    <m/>
    <m/>
    <m/>
    <m/>
    <m/>
    <m/>
    <m/>
    <s v="307-S"/>
    <m/>
    <m/>
  </r>
  <r>
    <n v="34"/>
    <x v="25"/>
    <x v="33"/>
    <s v="MĐ 13"/>
    <s v="Sử dụng dụng cụ cầm tay"/>
    <n v="8"/>
    <m/>
    <m/>
    <m/>
    <s v="X/Nguội (D) - S"/>
    <s v="X/Nguội (D) - S"/>
    <m/>
    <m/>
    <s v="X/Nguội (D) - C"/>
    <s v="X/Nguội (D) - C"/>
    <m/>
    <m/>
    <m/>
    <m/>
    <m/>
  </r>
  <r>
    <n v="34"/>
    <x v="25"/>
    <x v="29"/>
    <s v="MĐ 16"/>
    <s v="Thực hành điện tử "/>
    <n v="3"/>
    <s v="X/CĐT 1 (ODA) - S"/>
    <m/>
    <m/>
    <m/>
    <m/>
    <m/>
    <m/>
    <m/>
    <m/>
    <m/>
    <m/>
    <m/>
    <m/>
    <m/>
  </r>
  <r>
    <n v="34"/>
    <x v="25"/>
    <x v="29"/>
    <s v="MĐ 16"/>
    <s v="Thi kết thúc môn"/>
    <n v="4"/>
    <m/>
    <s v="X/CĐT 1 (ODA) - S"/>
    <m/>
    <m/>
    <m/>
    <m/>
    <m/>
    <m/>
    <m/>
    <m/>
    <m/>
    <m/>
    <m/>
    <m/>
  </r>
  <r>
    <n v="34"/>
    <x v="25"/>
    <x v="12"/>
    <s v="MH 10"/>
    <s v="Cơ kỹ thuật"/>
    <n v="5"/>
    <m/>
    <m/>
    <s v="106-S"/>
    <m/>
    <m/>
    <m/>
    <m/>
    <m/>
    <m/>
    <s v="106-S"/>
    <s v="106-S"/>
    <m/>
    <m/>
    <m/>
  </r>
  <r>
    <n v="34"/>
    <x v="25"/>
    <x v="11"/>
    <s v="MH 06"/>
    <s v="Tiếng anh"/>
    <n v="5"/>
    <m/>
    <m/>
    <m/>
    <m/>
    <m/>
    <m/>
    <m/>
    <m/>
    <m/>
    <m/>
    <m/>
    <s v="307-S"/>
    <m/>
    <m/>
  </r>
  <r>
    <n v="38"/>
    <x v="26"/>
    <x v="34"/>
    <s v="MĐ 29"/>
    <s v="Thực tập tốt nghiệp"/>
    <m/>
    <m/>
    <m/>
    <m/>
    <m/>
    <m/>
    <m/>
    <m/>
    <m/>
    <m/>
    <m/>
    <m/>
    <m/>
    <m/>
    <m/>
  </r>
  <r>
    <n v="39"/>
    <x v="27"/>
    <x v="35"/>
    <s v="MĐ 21"/>
    <s v="Điều khiển điện khí nén"/>
    <n v="8"/>
    <s v="P.CĐT (ODA) - S"/>
    <s v="P.CĐT (ODA) - S"/>
    <s v="P.CĐT (ODA) - S"/>
    <s v="P.CĐT (ODA) - S"/>
    <m/>
    <m/>
    <m/>
    <s v="P.CĐT (ODA) - S"/>
    <m/>
    <m/>
    <m/>
    <m/>
    <m/>
    <m/>
  </r>
  <r>
    <n v="39"/>
    <x v="27"/>
    <x v="35"/>
    <s v="MĐ 21"/>
    <s v="Thi kết thúc môn"/>
    <n v="4"/>
    <m/>
    <m/>
    <m/>
    <m/>
    <m/>
    <m/>
    <m/>
    <m/>
    <s v="P.CĐT (ODA) - S"/>
    <m/>
    <m/>
    <m/>
    <m/>
    <m/>
  </r>
  <r>
    <n v="39"/>
    <x v="27"/>
    <x v="36"/>
    <s v="MĐ 21"/>
    <s v="Thi kết thúc môn"/>
    <n v="4"/>
    <m/>
    <m/>
    <m/>
    <m/>
    <m/>
    <m/>
    <m/>
    <m/>
    <s v="P.CĐT (ODA) - S"/>
    <m/>
    <m/>
    <m/>
    <m/>
    <m/>
  </r>
  <r>
    <n v="39"/>
    <x v="27"/>
    <x v="37"/>
    <s v="MĐ 24"/>
    <s v="Kỹ thuật lắp đặt điện"/>
    <n v="8"/>
    <m/>
    <m/>
    <m/>
    <m/>
    <m/>
    <m/>
    <m/>
    <m/>
    <m/>
    <m/>
    <s v="P.24/7-S"/>
    <s v="P.24/7-S"/>
    <m/>
    <m/>
  </r>
  <r>
    <n v="40"/>
    <x v="28"/>
    <x v="37"/>
    <s v="MĐ 24"/>
    <s v="Kỹ thuật lắp đặt điện"/>
    <n v="8"/>
    <m/>
    <s v="P.24/7-S"/>
    <s v="P.24/7-S"/>
    <s v="P.24/7-S"/>
    <s v="P.24/7-S"/>
    <m/>
    <m/>
    <s v="P.24/7-S"/>
    <s v="P.24/7-S"/>
    <s v="P.24/7-S"/>
    <m/>
    <m/>
    <m/>
    <m/>
  </r>
  <r>
    <n v="40"/>
    <x v="28"/>
    <x v="33"/>
    <s v="MĐ 14"/>
    <s v="Sử dụng dụng cụ cầm tay"/>
    <n v="8"/>
    <s v="X/Nguội (D) - S"/>
    <m/>
    <m/>
    <m/>
    <m/>
    <m/>
    <m/>
    <m/>
    <m/>
    <m/>
    <s v="X/Nguội (D) - S"/>
    <m/>
    <m/>
    <m/>
  </r>
  <r>
    <n v="40"/>
    <x v="28"/>
    <x v="33"/>
    <s v="MĐ 14"/>
    <s v="Thi kết thúc môn"/>
    <n v="4"/>
    <m/>
    <m/>
    <m/>
    <m/>
    <m/>
    <m/>
    <m/>
    <m/>
    <m/>
    <m/>
    <m/>
    <s v="X/Nguội (D) - S"/>
    <m/>
    <m/>
  </r>
  <r>
    <n v="41"/>
    <x v="29"/>
    <x v="38"/>
    <s v="MĐ 19"/>
    <s v="Thiết bị lạnh"/>
    <n v="3"/>
    <s v="303-S"/>
    <m/>
    <m/>
    <m/>
    <m/>
    <m/>
    <m/>
    <m/>
    <m/>
    <m/>
    <m/>
    <m/>
    <m/>
    <m/>
  </r>
  <r>
    <n v="41"/>
    <x v="29"/>
    <x v="38"/>
    <s v="MĐ 19"/>
    <s v="Thi kết thúc môn"/>
    <n v="4"/>
    <m/>
    <s v="303-S"/>
    <m/>
    <m/>
    <m/>
    <m/>
    <m/>
    <m/>
    <m/>
    <m/>
    <m/>
    <m/>
    <m/>
    <m/>
  </r>
  <r>
    <n v="41"/>
    <x v="29"/>
    <x v="39"/>
    <s v="MĐ 19"/>
    <s v="Thi kết thúc môn"/>
    <n v="4"/>
    <m/>
    <s v="303-S"/>
    <m/>
    <m/>
    <m/>
    <m/>
    <m/>
    <m/>
    <m/>
    <m/>
    <m/>
    <m/>
    <m/>
    <m/>
  </r>
  <r>
    <n v="41"/>
    <x v="29"/>
    <x v="40"/>
    <s v="MĐ 26"/>
    <s v=" Điều khiển lập trình PLC"/>
    <n v="8"/>
    <m/>
    <m/>
    <m/>
    <m/>
    <m/>
    <m/>
    <m/>
    <s v="403-S"/>
    <s v="403-S"/>
    <m/>
    <m/>
    <m/>
    <m/>
    <m/>
  </r>
  <r>
    <n v="41"/>
    <x v="29"/>
    <x v="41"/>
    <s v="MĐ 14"/>
    <s v="Sử dụng dụng cụ cầm tay"/>
    <n v="8"/>
    <m/>
    <m/>
    <s v="X/Nguội (D) - C"/>
    <s v="X/Nguội (D) - C"/>
    <s v="X/Nguội (D) - C"/>
    <m/>
    <m/>
    <m/>
    <m/>
    <s v="X/Nguội (D) - C"/>
    <s v="X/Nguội (D) - C"/>
    <s v="X/Nguội (D) - C"/>
    <m/>
    <m/>
  </r>
  <r>
    <n v="42"/>
    <x v="30"/>
    <x v="42"/>
    <s v="MH 03"/>
    <s v="Giáo dục thể chất"/>
    <n v="4"/>
    <s v="TTVH-S"/>
    <s v="TTVH-S"/>
    <m/>
    <m/>
    <m/>
    <m/>
    <m/>
    <m/>
    <m/>
    <m/>
    <m/>
    <m/>
    <m/>
    <m/>
  </r>
  <r>
    <n v="42"/>
    <x v="30"/>
    <x v="22"/>
    <s v="MH 01"/>
    <s v="Thi kết thúc môn"/>
    <n v="2"/>
    <m/>
    <m/>
    <s v="105-S"/>
    <m/>
    <m/>
    <m/>
    <m/>
    <m/>
    <m/>
    <m/>
    <m/>
    <m/>
    <m/>
    <m/>
  </r>
  <r>
    <n v="42"/>
    <x v="30"/>
    <x v="34"/>
    <s v="MĐ 29"/>
    <s v="Thực tập tốt nghiệp"/>
    <m/>
    <m/>
    <m/>
    <m/>
    <m/>
    <m/>
    <m/>
    <m/>
    <m/>
    <m/>
    <m/>
    <m/>
    <m/>
    <m/>
    <m/>
  </r>
  <r>
    <n v="43"/>
    <x v="31"/>
    <x v="43"/>
    <s v="MĐ 23"/>
    <s v="Trang bị điện"/>
    <n v="8"/>
    <s v="505-S"/>
    <s v="505-S"/>
    <s v="505-S"/>
    <s v="505-S"/>
    <s v="505-S"/>
    <m/>
    <m/>
    <s v="505-S"/>
    <s v="505-S"/>
    <s v="505-S"/>
    <s v="505-S"/>
    <s v="505-S"/>
    <m/>
    <m/>
  </r>
  <r>
    <n v="44"/>
    <x v="32"/>
    <x v="34"/>
    <s v="MĐ 29"/>
    <s v="Thực tập tốt nghiệp"/>
    <m/>
    <m/>
    <m/>
    <m/>
    <m/>
    <m/>
    <m/>
    <m/>
    <m/>
    <m/>
    <m/>
    <m/>
    <m/>
    <m/>
    <m/>
  </r>
  <r>
    <n v="45"/>
    <x v="33"/>
    <x v="34"/>
    <s v="MĐ 29"/>
    <s v="Thực tập tốt nghiệp"/>
    <m/>
    <m/>
    <m/>
    <m/>
    <m/>
    <m/>
    <m/>
    <m/>
    <m/>
    <m/>
    <m/>
    <m/>
    <m/>
    <m/>
    <m/>
  </r>
  <r>
    <n v="46"/>
    <x v="34"/>
    <x v="1"/>
    <s v="Văn hóa"/>
    <m/>
    <m/>
    <n v="208"/>
    <m/>
    <n v="208"/>
    <m/>
    <n v="208"/>
    <n v="208"/>
    <m/>
    <n v="208"/>
    <m/>
    <n v="208"/>
    <m/>
    <n v="208"/>
    <n v="208"/>
    <m/>
  </r>
  <r>
    <n v="46"/>
    <x v="34"/>
    <x v="0"/>
    <m/>
    <s v="Dự phòng học lại, thi lại, học bổ sung"/>
    <m/>
    <m/>
    <s v="DP"/>
    <m/>
    <s v="DP"/>
    <m/>
    <m/>
    <m/>
    <m/>
    <s v="DP"/>
    <m/>
    <s v="DP"/>
    <m/>
    <m/>
    <m/>
  </r>
  <r>
    <n v="47"/>
    <x v="35"/>
    <x v="1"/>
    <s v="Văn hóa"/>
    <m/>
    <m/>
    <n v="208"/>
    <m/>
    <n v="208"/>
    <m/>
    <n v="208"/>
    <n v="208"/>
    <m/>
    <n v="208"/>
    <m/>
    <n v="208"/>
    <m/>
    <n v="208"/>
    <n v="208"/>
    <m/>
  </r>
  <r>
    <n v="47"/>
    <x v="35"/>
    <x v="0"/>
    <m/>
    <s v="Dự phòng học lại, thi lại, học bổ sung"/>
    <m/>
    <m/>
    <s v="DP"/>
    <m/>
    <s v="DP"/>
    <m/>
    <m/>
    <m/>
    <m/>
    <s v="DP"/>
    <m/>
    <s v="DP"/>
    <m/>
    <m/>
    <m/>
  </r>
  <r>
    <n v="48"/>
    <x v="36"/>
    <x v="1"/>
    <s v="Văn hóa"/>
    <m/>
    <m/>
    <m/>
    <m/>
    <m/>
    <m/>
    <m/>
    <m/>
    <m/>
    <m/>
    <m/>
    <m/>
    <m/>
    <m/>
    <m/>
    <m/>
  </r>
  <r>
    <n v="48"/>
    <x v="36"/>
    <x v="44"/>
    <s v="MĐ 21"/>
    <s v="Trang bị điện"/>
    <n v="8"/>
    <s v="408-S"/>
    <s v="408-S"/>
    <s v="408-S"/>
    <s v="408-S"/>
    <s v="408-S"/>
    <m/>
    <m/>
    <s v="408-S"/>
    <s v="408-S"/>
    <s v="408-S"/>
    <s v="408-S"/>
    <s v="408-S"/>
    <m/>
    <m/>
  </r>
  <r>
    <n v="49"/>
    <x v="37"/>
    <x v="1"/>
    <s v="Văn hóa"/>
    <m/>
    <m/>
    <m/>
    <m/>
    <m/>
    <m/>
    <m/>
    <m/>
    <m/>
    <m/>
    <m/>
    <m/>
    <m/>
    <m/>
    <m/>
    <m/>
  </r>
  <r>
    <n v="49"/>
    <x v="37"/>
    <x v="44"/>
    <s v="MĐ 21"/>
    <s v="Trang bị điện"/>
    <n v="8"/>
    <s v="408-S"/>
    <s v="408-S"/>
    <s v="408-S"/>
    <s v="408-S"/>
    <s v="408-S"/>
    <m/>
    <m/>
    <s v="408-S"/>
    <s v="408-S"/>
    <s v="408-S"/>
    <s v="408-S"/>
    <s v="408-S"/>
    <m/>
    <m/>
  </r>
  <r>
    <n v="50"/>
    <x v="38"/>
    <x v="1"/>
    <s v="Văn hóa"/>
    <m/>
    <m/>
    <m/>
    <m/>
    <m/>
    <m/>
    <m/>
    <m/>
    <m/>
    <m/>
    <m/>
    <m/>
    <m/>
    <m/>
    <m/>
    <m/>
  </r>
  <r>
    <n v="50"/>
    <x v="38"/>
    <x v="45"/>
    <s v="MĐ 13"/>
    <s v="Điện tử cơ bản"/>
    <n v="8"/>
    <s v="503-S"/>
    <s v="503-S"/>
    <m/>
    <m/>
    <s v="503-S"/>
    <m/>
    <m/>
    <s v="503-S"/>
    <s v="503-S"/>
    <m/>
    <m/>
    <m/>
    <m/>
    <m/>
  </r>
  <r>
    <n v="50"/>
    <x v="38"/>
    <x v="45"/>
    <s v="MĐ 13"/>
    <s v="Thi kết thúc môn"/>
    <n v="4"/>
    <m/>
    <m/>
    <m/>
    <m/>
    <m/>
    <m/>
    <m/>
    <m/>
    <m/>
    <s v="503-S"/>
    <m/>
    <m/>
    <m/>
    <m/>
  </r>
  <r>
    <n v="50"/>
    <x v="38"/>
    <x v="35"/>
    <s v="MĐ 13"/>
    <s v="Thi kết thúc môn"/>
    <n v="4"/>
    <m/>
    <m/>
    <m/>
    <m/>
    <m/>
    <m/>
    <m/>
    <m/>
    <m/>
    <s v="503-S"/>
    <m/>
    <m/>
    <m/>
    <m/>
  </r>
  <r>
    <n v="50"/>
    <x v="38"/>
    <x v="45"/>
    <s v="MĐ 18"/>
    <s v="Kỹ thuật cảm biến"/>
    <n v="8"/>
    <m/>
    <m/>
    <m/>
    <m/>
    <m/>
    <m/>
    <m/>
    <m/>
    <m/>
    <m/>
    <s v="405-S"/>
    <s v="405-S"/>
    <m/>
    <m/>
  </r>
  <r>
    <n v="55"/>
    <x v="39"/>
    <x v="5"/>
    <s v="MH 05"/>
    <s v="Tin học"/>
    <n v="5"/>
    <m/>
    <m/>
    <m/>
    <s v="203-C"/>
    <m/>
    <m/>
    <m/>
    <m/>
    <m/>
    <m/>
    <m/>
    <m/>
    <m/>
    <m/>
  </r>
  <r>
    <n v="55"/>
    <x v="39"/>
    <x v="5"/>
    <s v="MH 05"/>
    <s v="Thi kết thúc môn"/>
    <n v="2"/>
    <m/>
    <m/>
    <m/>
    <m/>
    <s v="203-C"/>
    <m/>
    <m/>
    <m/>
    <m/>
    <m/>
    <m/>
    <m/>
    <m/>
    <m/>
  </r>
  <r>
    <n v="55"/>
    <x v="39"/>
    <x v="34"/>
    <m/>
    <s v="Ôn thi AP1"/>
    <n v="8"/>
    <s v="301-S"/>
    <s v="301-S"/>
    <s v="301-S"/>
    <m/>
    <m/>
    <m/>
    <m/>
    <s v="301-S"/>
    <s v="301-S"/>
    <s v="301-S"/>
    <s v="301-S"/>
    <s v="301-S"/>
    <m/>
    <m/>
  </r>
  <r>
    <n v="56"/>
    <x v="40"/>
    <x v="34"/>
    <s v="MĐ 28"/>
    <s v="Thực tập tốt nghiệp"/>
    <m/>
    <m/>
    <m/>
    <m/>
    <m/>
    <m/>
    <m/>
    <m/>
    <m/>
    <m/>
    <m/>
    <m/>
    <m/>
    <m/>
    <m/>
  </r>
  <r>
    <n v="57"/>
    <x v="41"/>
    <x v="46"/>
    <s v="MĐ 27"/>
    <s v="Thiết kế lắp đặt hệ thống smart home"/>
    <n v="8"/>
    <m/>
    <m/>
    <m/>
    <m/>
    <m/>
    <m/>
    <m/>
    <s v="501-S"/>
    <s v="501-S"/>
    <m/>
    <m/>
    <m/>
    <m/>
    <m/>
  </r>
  <r>
    <n v="57"/>
    <x v="41"/>
    <x v="40"/>
    <s v="MĐ 23"/>
    <s v="Điều khiển lập trình PLC"/>
    <n v="8"/>
    <s v="403-S"/>
    <s v="403-S"/>
    <s v="403-S"/>
    <s v="407-S"/>
    <s v="407-S"/>
    <m/>
    <m/>
    <m/>
    <m/>
    <s v="407-S"/>
    <s v="407-S"/>
    <s v="407-S"/>
    <m/>
    <m/>
  </r>
  <r>
    <n v="57"/>
    <x v="42"/>
    <x v="47"/>
    <s v="MĐ 21"/>
    <s v="Vi điều khiển"/>
    <n v="8"/>
    <s v="402-S"/>
    <s v="402-S"/>
    <s v="402-S"/>
    <m/>
    <m/>
    <m/>
    <m/>
    <m/>
    <m/>
    <m/>
    <m/>
    <m/>
    <m/>
    <m/>
  </r>
  <r>
    <n v="57"/>
    <x v="42"/>
    <x v="47"/>
    <s v="MĐ 21"/>
    <s v="Thi kết thúc môn"/>
    <n v="4"/>
    <m/>
    <m/>
    <m/>
    <m/>
    <s v="402-S"/>
    <m/>
    <m/>
    <m/>
    <m/>
    <m/>
    <m/>
    <m/>
    <m/>
    <m/>
  </r>
  <r>
    <n v="57"/>
    <x v="42"/>
    <x v="35"/>
    <s v="MĐ 21"/>
    <s v="Thi kết thúc môn"/>
    <n v="4"/>
    <m/>
    <m/>
    <m/>
    <m/>
    <s v="402-S"/>
    <m/>
    <m/>
    <m/>
    <m/>
    <m/>
    <m/>
    <m/>
    <m/>
    <m/>
  </r>
  <r>
    <n v="57"/>
    <x v="42"/>
    <x v="46"/>
    <s v="MĐ 27"/>
    <s v="Thi kết thúc môn"/>
    <n v="4"/>
    <m/>
    <m/>
    <m/>
    <s v="501-C"/>
    <m/>
    <m/>
    <m/>
    <m/>
    <m/>
    <m/>
    <m/>
    <m/>
    <m/>
    <m/>
  </r>
  <r>
    <n v="57"/>
    <x v="42"/>
    <x v="39"/>
    <s v="MĐ 27"/>
    <s v="Thi kết thúc môn"/>
    <n v="4"/>
    <m/>
    <m/>
    <m/>
    <s v="501-C"/>
    <m/>
    <m/>
    <m/>
    <m/>
    <m/>
    <m/>
    <m/>
    <m/>
    <m/>
    <m/>
  </r>
  <r>
    <n v="57"/>
    <x v="42"/>
    <x v="48"/>
    <s v="MĐ 23"/>
    <s v="Điều khiển lập trình PLC"/>
    <n v="8"/>
    <m/>
    <m/>
    <m/>
    <m/>
    <m/>
    <m/>
    <m/>
    <s v="402-S"/>
    <s v="402-S"/>
    <s v="402-S"/>
    <s v="402-S"/>
    <s v="402-S"/>
    <m/>
    <m/>
  </r>
  <r>
    <n v="59"/>
    <x v="43"/>
    <x v="46"/>
    <s v="MĐ 27"/>
    <s v="Thiết kế lắp đặt hệ thống smart home"/>
    <n v="8"/>
    <s v="501-S"/>
    <s v="501-S"/>
    <s v="501-S"/>
    <m/>
    <m/>
    <m/>
    <m/>
    <m/>
    <m/>
    <m/>
    <m/>
    <m/>
    <m/>
    <m/>
  </r>
  <r>
    <n v="59"/>
    <x v="43"/>
    <x v="46"/>
    <s v="MĐ 27"/>
    <s v="Thi kết thúc môn"/>
    <n v="4"/>
    <m/>
    <m/>
    <m/>
    <s v="501-S"/>
    <m/>
    <m/>
    <m/>
    <m/>
    <m/>
    <m/>
    <m/>
    <m/>
    <m/>
    <m/>
  </r>
  <r>
    <n v="59"/>
    <x v="43"/>
    <x v="38"/>
    <s v="MĐ 27"/>
    <s v="Thi kết thúc môn"/>
    <n v="4"/>
    <m/>
    <m/>
    <m/>
    <s v="501-S"/>
    <m/>
    <m/>
    <m/>
    <m/>
    <m/>
    <m/>
    <m/>
    <m/>
    <m/>
    <m/>
  </r>
  <r>
    <n v="59"/>
    <x v="43"/>
    <x v="49"/>
    <s v="MĐ 20"/>
    <s v=" Điện tử công suất"/>
    <n v="8"/>
    <m/>
    <m/>
    <m/>
    <m/>
    <s v="406-S"/>
    <m/>
    <m/>
    <s v="406-S"/>
    <s v="406-S"/>
    <s v="406-S"/>
    <s v="406-S"/>
    <s v="406-S"/>
    <m/>
    <m/>
  </r>
  <r>
    <n v="60"/>
    <x v="44"/>
    <x v="50"/>
    <s v="MĐ 03"/>
    <s v="Lắp đặt hệ thống điện"/>
    <n v="8"/>
    <m/>
    <m/>
    <s v="407-C"/>
    <s v="407-C"/>
    <s v="407-C"/>
    <m/>
    <m/>
    <s v="407-S"/>
    <s v="407-S"/>
    <m/>
    <m/>
    <m/>
    <m/>
    <m/>
  </r>
  <r>
    <n v="60"/>
    <x v="44"/>
    <x v="36"/>
    <s v="MĐ 07"/>
    <s v="Lắp đặt và kiểm tra các bộ điều khiển khí nén, điện - khí nén, thủy lực và điện - thủy lực."/>
    <n v="8"/>
    <s v="P.CĐT (ODA) - C"/>
    <s v="P.CĐT (ODA) - C"/>
    <m/>
    <m/>
    <m/>
    <m/>
    <m/>
    <m/>
    <m/>
    <s v="P.CĐT (ODA) - S"/>
    <s v="P.CĐT (ODA) - S"/>
    <s v="P.CĐT (ODA) - S"/>
    <m/>
    <m/>
  </r>
  <r>
    <n v="61"/>
    <x v="45"/>
    <x v="45"/>
    <s v="MĐ 15"/>
    <s v="Thiết kế mạch bằng máy tính "/>
    <n v="2"/>
    <m/>
    <m/>
    <s v="P.Đ-ĐT (ODA) - C"/>
    <m/>
    <m/>
    <m/>
    <m/>
    <m/>
    <m/>
    <m/>
    <m/>
    <m/>
    <m/>
    <m/>
  </r>
  <r>
    <n v="61"/>
    <x v="45"/>
    <x v="45"/>
    <s v="MĐ 15"/>
    <s v="Thi kết thúc môn"/>
    <n v="4"/>
    <m/>
    <m/>
    <m/>
    <s v="P.Đ-ĐT (ODA) - C"/>
    <m/>
    <m/>
    <m/>
    <m/>
    <m/>
    <m/>
    <m/>
    <m/>
    <m/>
    <m/>
  </r>
  <r>
    <n v="61"/>
    <x v="45"/>
    <x v="47"/>
    <s v="MĐ 15"/>
    <s v="Thi kết thúc môn"/>
    <n v="4"/>
    <m/>
    <m/>
    <m/>
    <s v="P.Đ-ĐT (ODA) - C"/>
    <m/>
    <m/>
    <m/>
    <m/>
    <m/>
    <m/>
    <m/>
    <m/>
    <m/>
    <m/>
  </r>
  <r>
    <n v="61"/>
    <x v="45"/>
    <x v="51"/>
    <s v="MĐ 17"/>
    <s v="Trang bị điện"/>
    <n v="8"/>
    <s v="401-S"/>
    <s v="401-S"/>
    <m/>
    <m/>
    <m/>
    <m/>
    <m/>
    <m/>
    <m/>
    <m/>
    <m/>
    <m/>
    <m/>
    <m/>
  </r>
  <r>
    <n v="61"/>
    <x v="45"/>
    <x v="34"/>
    <s v="MĐ 28"/>
    <s v="Thực tập tốt nghiệp"/>
    <m/>
    <m/>
    <m/>
    <m/>
    <m/>
    <m/>
    <m/>
    <m/>
    <m/>
    <m/>
    <m/>
    <m/>
    <m/>
    <m/>
    <m/>
  </r>
  <r>
    <n v="62"/>
    <x v="46"/>
    <x v="34"/>
    <s v="MĐ 28"/>
    <s v="Thực tập tốt nghiệp"/>
    <n v="8"/>
    <m/>
    <m/>
    <m/>
    <m/>
    <m/>
    <m/>
    <m/>
    <m/>
    <m/>
    <m/>
    <m/>
    <m/>
    <m/>
    <m/>
  </r>
  <r>
    <n v="63"/>
    <x v="47"/>
    <x v="52"/>
    <s v="MĐ 28"/>
    <s v="Thực tập tốt nghiệp"/>
    <m/>
    <m/>
    <m/>
    <m/>
    <m/>
    <m/>
    <m/>
    <m/>
    <m/>
    <m/>
    <m/>
    <m/>
    <m/>
    <m/>
    <m/>
  </r>
  <r>
    <n v="64"/>
    <x v="48"/>
    <x v="34"/>
    <s v="MĐ 28"/>
    <s v="Thực tập tốt nghiệp"/>
    <m/>
    <m/>
    <m/>
    <m/>
    <m/>
    <m/>
    <m/>
    <m/>
    <m/>
    <m/>
    <m/>
    <m/>
    <m/>
    <m/>
    <m/>
  </r>
  <r>
    <n v="65"/>
    <x v="49"/>
    <x v="1"/>
    <s v="Văn hóa"/>
    <m/>
    <m/>
    <n v="207"/>
    <m/>
    <n v="207"/>
    <m/>
    <n v="207"/>
    <n v="207"/>
    <m/>
    <n v="207"/>
    <m/>
    <n v="207"/>
    <m/>
    <n v="207"/>
    <n v="207"/>
    <m/>
  </r>
  <r>
    <n v="65"/>
    <x v="49"/>
    <x v="0"/>
    <m/>
    <s v="Dự phòng học lại, thi lại, học bổ sung"/>
    <m/>
    <m/>
    <s v="DP"/>
    <m/>
    <s v="DP"/>
    <m/>
    <m/>
    <m/>
    <m/>
    <s v="DP"/>
    <m/>
    <s v="DP"/>
    <m/>
    <m/>
    <m/>
  </r>
  <r>
    <n v="66"/>
    <x v="50"/>
    <x v="1"/>
    <s v="Văn hóa"/>
    <m/>
    <m/>
    <n v="205"/>
    <m/>
    <n v="205"/>
    <m/>
    <n v="205"/>
    <n v="205"/>
    <m/>
    <n v="205"/>
    <m/>
    <n v="205"/>
    <m/>
    <n v="205"/>
    <n v="205"/>
    <m/>
  </r>
  <r>
    <n v="66"/>
    <x v="50"/>
    <x v="0"/>
    <m/>
    <s v="Dự phòng học lại, thi lại, học bổ sung"/>
    <m/>
    <m/>
    <s v="DP"/>
    <m/>
    <s v="DP"/>
    <m/>
    <m/>
    <m/>
    <m/>
    <s v="DP"/>
    <m/>
    <s v="DP"/>
    <m/>
    <m/>
    <m/>
  </r>
  <r>
    <n v="67"/>
    <x v="51"/>
    <x v="1"/>
    <s v="Văn hóa"/>
    <m/>
    <m/>
    <m/>
    <m/>
    <m/>
    <m/>
    <m/>
    <m/>
    <m/>
    <m/>
    <m/>
    <m/>
    <m/>
    <m/>
    <m/>
    <m/>
  </r>
  <r>
    <n v="67"/>
    <x v="51"/>
    <x v="53"/>
    <s v="MĐ 18"/>
    <s v="Điều khiển điện khí nén "/>
    <n v="8"/>
    <s v="504-C"/>
    <s v="504-C"/>
    <m/>
    <m/>
    <m/>
    <m/>
    <m/>
    <m/>
    <m/>
    <m/>
    <m/>
    <m/>
    <m/>
    <m/>
  </r>
  <r>
    <n v="67"/>
    <x v="51"/>
    <x v="53"/>
    <s v="MĐ 18"/>
    <s v="Thi kết thúc môn"/>
    <n v="4"/>
    <m/>
    <m/>
    <m/>
    <m/>
    <m/>
    <m/>
    <m/>
    <s v="504-C"/>
    <m/>
    <m/>
    <m/>
    <m/>
    <m/>
    <m/>
  </r>
  <r>
    <n v="67"/>
    <x v="51"/>
    <x v="51"/>
    <s v="MĐ 18"/>
    <s v="Thi kết thúc môn"/>
    <n v="4"/>
    <m/>
    <m/>
    <m/>
    <m/>
    <m/>
    <m/>
    <m/>
    <s v="504-C"/>
    <m/>
    <m/>
    <m/>
    <m/>
    <m/>
    <m/>
  </r>
  <r>
    <n v="67"/>
    <x v="51"/>
    <x v="54"/>
    <s v="MĐ 20"/>
    <s v="Điều khiển lập trình cỡ nhỏ"/>
    <n v="8"/>
    <m/>
    <m/>
    <s v="405-S"/>
    <s v="405-S"/>
    <s v="405-S"/>
    <m/>
    <m/>
    <m/>
    <s v="405-S"/>
    <s v="405-S"/>
    <s v="405-C"/>
    <s v="405-C"/>
    <m/>
    <m/>
  </r>
  <r>
    <n v="68"/>
    <x v="52"/>
    <x v="1"/>
    <s v="Văn hóa"/>
    <m/>
    <m/>
    <m/>
    <m/>
    <m/>
    <m/>
    <m/>
    <m/>
    <m/>
    <m/>
    <m/>
    <m/>
    <m/>
    <m/>
    <m/>
    <m/>
  </r>
  <r>
    <n v="68"/>
    <x v="52"/>
    <x v="55"/>
    <s v="MĐ 18"/>
    <s v="Điều khiển điện khí nén"/>
    <n v="8"/>
    <s v="504-S"/>
    <s v="504-S"/>
    <s v="504-S"/>
    <s v="504-S"/>
    <m/>
    <m/>
    <m/>
    <s v="504-S"/>
    <s v="504-S"/>
    <m/>
    <m/>
    <m/>
    <m/>
    <m/>
  </r>
  <r>
    <n v="68"/>
    <x v="52"/>
    <x v="46"/>
    <s v="MĐ 22"/>
    <s v="Thiết kế lắp đặt hệ thống Smart Home"/>
    <n v="8"/>
    <m/>
    <m/>
    <m/>
    <m/>
    <s v="501-S"/>
    <m/>
    <m/>
    <m/>
    <m/>
    <s v="501-S"/>
    <s v="501-S"/>
    <s v="501-S"/>
    <m/>
    <m/>
  </r>
  <r>
    <n v="69"/>
    <x v="53"/>
    <x v="1"/>
    <s v="Văn hóa"/>
    <m/>
    <m/>
    <m/>
    <m/>
    <m/>
    <m/>
    <m/>
    <m/>
    <m/>
    <m/>
    <m/>
    <m/>
    <m/>
    <m/>
    <m/>
    <m/>
  </r>
  <r>
    <n v="69"/>
    <x v="53"/>
    <x v="56"/>
    <s v="MĐ 12"/>
    <s v="Kỹ thuật mạch điện tử"/>
    <n v="8"/>
    <s v="502-S"/>
    <s v="502-S"/>
    <s v="502-S"/>
    <s v="502-S"/>
    <m/>
    <m/>
    <m/>
    <s v="502-S"/>
    <s v="502-S"/>
    <s v="502-S"/>
    <m/>
    <m/>
    <m/>
    <m/>
  </r>
  <r>
    <n v="70"/>
    <x v="54"/>
    <x v="6"/>
    <m/>
    <s v="Dự phòng học lại, thi lại, học bổ sung"/>
    <m/>
    <m/>
    <m/>
    <m/>
    <m/>
    <m/>
    <m/>
    <m/>
    <m/>
    <m/>
    <m/>
    <m/>
    <m/>
    <m/>
    <m/>
  </r>
  <r>
    <n v="71"/>
    <x v="55"/>
    <x v="0"/>
    <m/>
    <s v="Văn hóa"/>
    <m/>
    <m/>
    <m/>
    <m/>
    <m/>
    <m/>
    <m/>
    <m/>
    <m/>
    <m/>
    <m/>
    <m/>
    <m/>
    <m/>
    <m/>
  </r>
  <r>
    <n v="71"/>
    <x v="55"/>
    <x v="57"/>
    <s v="MH 06"/>
    <s v="Tiếng anh"/>
    <n v="5"/>
    <s v="103-S"/>
    <s v="103-S"/>
    <m/>
    <m/>
    <m/>
    <m/>
    <m/>
    <m/>
    <m/>
    <s v="103-S"/>
    <s v="103-S"/>
    <m/>
    <m/>
    <m/>
  </r>
  <r>
    <n v="71"/>
    <x v="55"/>
    <x v="58"/>
    <s v="MĐ 22"/>
    <s v="Hàn ống công nghệ cao"/>
    <n v="8"/>
    <m/>
    <m/>
    <m/>
    <s v="X/HÀN (D) - C"/>
    <s v="X/HÀN (D) - C"/>
    <m/>
    <m/>
    <s v="X/HÀN (D) - C"/>
    <s v="X/HÀN (D) - C"/>
    <m/>
    <m/>
    <m/>
    <m/>
    <m/>
  </r>
  <r>
    <n v="72"/>
    <x v="56"/>
    <x v="1"/>
    <s v="Văn hóa"/>
    <m/>
    <m/>
    <m/>
    <m/>
    <m/>
    <m/>
    <m/>
    <m/>
    <m/>
    <m/>
    <m/>
    <m/>
    <m/>
    <m/>
    <m/>
    <m/>
  </r>
  <r>
    <n v="72"/>
    <x v="56"/>
    <x v="11"/>
    <s v="MH 06"/>
    <s v="Tiếng Anh  "/>
    <n v="5"/>
    <m/>
    <m/>
    <m/>
    <m/>
    <s v="307-S"/>
    <m/>
    <m/>
    <m/>
    <m/>
    <m/>
    <s v="307-S"/>
    <m/>
    <m/>
    <m/>
  </r>
  <r>
    <n v="72"/>
    <x v="56"/>
    <x v="15"/>
    <s v="MĐ 17"/>
    <s v="Hàn MIG/MAG"/>
    <n v="8"/>
    <m/>
    <s v="X/HÀN (D) - S"/>
    <s v="X/HÀN (D) - S"/>
    <m/>
    <m/>
    <m/>
    <m/>
    <s v="X/HÀN (D) - S"/>
    <s v="X/HÀN (D) - S"/>
    <m/>
    <m/>
    <m/>
    <m/>
    <m/>
  </r>
  <r>
    <n v="73"/>
    <x v="57"/>
    <x v="1"/>
    <s v="Văn hóa"/>
    <m/>
    <m/>
    <n v="205"/>
    <m/>
    <n v="205"/>
    <m/>
    <n v="205"/>
    <n v="205"/>
    <m/>
    <n v="205"/>
    <m/>
    <n v="205"/>
    <m/>
    <n v="205"/>
    <n v="205"/>
    <m/>
  </r>
  <r>
    <n v="73"/>
    <x v="57"/>
    <x v="0"/>
    <m/>
    <s v="Dự phòng học lại, thi lại, học bổ sung"/>
    <m/>
    <m/>
    <s v="DP"/>
    <m/>
    <s v="DP"/>
    <m/>
    <m/>
    <m/>
    <m/>
    <s v="DP"/>
    <m/>
    <s v="DP"/>
    <m/>
    <m/>
    <m/>
  </r>
  <r>
    <n v="74"/>
    <x v="58"/>
    <x v="1"/>
    <s v="Văn hóa"/>
    <m/>
    <m/>
    <m/>
    <m/>
    <m/>
    <m/>
    <m/>
    <m/>
    <m/>
    <m/>
    <m/>
    <m/>
    <m/>
    <m/>
    <m/>
    <m/>
  </r>
  <r>
    <n v="74"/>
    <x v="58"/>
    <x v="13"/>
    <s v="MH 06"/>
    <s v="Tiếng anh"/>
    <n v="5"/>
    <s v="306-S"/>
    <s v="306-S"/>
    <s v="306-S"/>
    <m/>
    <m/>
    <m/>
    <m/>
    <s v="306-S"/>
    <s v="306-S"/>
    <s v="306-S"/>
    <m/>
    <m/>
    <m/>
    <m/>
  </r>
  <r>
    <n v="74"/>
    <x v="58"/>
    <x v="59"/>
    <s v="MĐ 22"/>
    <s v="Thi kết thúc môn"/>
    <n v="4"/>
    <m/>
    <m/>
    <m/>
    <s v="101-S"/>
    <m/>
    <m/>
    <m/>
    <m/>
    <m/>
    <m/>
    <m/>
    <m/>
    <m/>
    <m/>
  </r>
  <r>
    <n v="75"/>
    <x v="59"/>
    <x v="1"/>
    <s v="Văn hóa"/>
    <m/>
    <m/>
    <m/>
    <m/>
    <m/>
    <m/>
    <m/>
    <m/>
    <m/>
    <m/>
    <m/>
    <m/>
    <m/>
    <m/>
    <m/>
    <m/>
  </r>
  <r>
    <n v="75"/>
    <x v="59"/>
    <x v="13"/>
    <s v="MH 06"/>
    <s v="Tiếng anh"/>
    <n v="5"/>
    <s v="306-S"/>
    <s v="306-S"/>
    <s v="306-S"/>
    <m/>
    <m/>
    <m/>
    <m/>
    <s v="306-S"/>
    <s v="306-S"/>
    <s v="306-S"/>
    <m/>
    <m/>
    <m/>
    <m/>
  </r>
  <r>
    <n v="76"/>
    <x v="60"/>
    <x v="1"/>
    <s v="Văn hóa"/>
    <m/>
    <m/>
    <m/>
    <m/>
    <m/>
    <m/>
    <m/>
    <m/>
    <m/>
    <m/>
    <m/>
    <m/>
    <m/>
    <m/>
    <m/>
    <m/>
  </r>
  <r>
    <n v="76"/>
    <x v="60"/>
    <x v="59"/>
    <s v="MĐ15"/>
    <s v="Chế biến món ăn Việt Nam"/>
    <n v="8"/>
    <m/>
    <s v="101-S"/>
    <m/>
    <m/>
    <m/>
    <m/>
    <m/>
    <m/>
    <s v="101-S"/>
    <m/>
    <m/>
    <m/>
    <m/>
    <m/>
  </r>
  <r>
    <n v="76"/>
    <x v="60"/>
    <x v="60"/>
    <s v="MĐ16"/>
    <s v="Chế biến món ăn Á"/>
    <n v="8"/>
    <m/>
    <m/>
    <s v="101-S"/>
    <m/>
    <m/>
    <m/>
    <m/>
    <m/>
    <m/>
    <s v="101-S"/>
    <m/>
    <m/>
    <m/>
    <m/>
  </r>
  <r>
    <n v="76"/>
    <x v="60"/>
    <x v="13"/>
    <s v="MH 06"/>
    <s v="Tiếng anh"/>
    <n v="5"/>
    <m/>
    <m/>
    <m/>
    <s v="306-S"/>
    <m/>
    <m/>
    <m/>
    <m/>
    <m/>
    <m/>
    <s v="306-S"/>
    <m/>
    <m/>
    <m/>
  </r>
  <r>
    <n v="78"/>
    <x v="61"/>
    <x v="61"/>
    <s v="MĐ 23"/>
    <s v="Kế toán hành chính sự nghiệp"/>
    <n v="7"/>
    <m/>
    <m/>
    <s v="302-C"/>
    <m/>
    <m/>
    <m/>
    <m/>
    <m/>
    <m/>
    <m/>
    <m/>
    <m/>
    <m/>
    <m/>
  </r>
  <r>
    <n v="78"/>
    <x v="61"/>
    <x v="61"/>
    <s v="MĐ 23"/>
    <s v="Thi kết thúc môn"/>
    <n v="4"/>
    <m/>
    <m/>
    <m/>
    <s v="302-C"/>
    <m/>
    <m/>
    <m/>
    <m/>
    <m/>
    <m/>
    <m/>
    <m/>
    <m/>
    <m/>
  </r>
  <r>
    <n v="78"/>
    <x v="61"/>
    <x v="62"/>
    <s v="MĐ 25"/>
    <s v="Kế toán thương mại dịch vụ"/>
    <n v="8"/>
    <m/>
    <m/>
    <m/>
    <m/>
    <s v="305-S"/>
    <m/>
    <m/>
    <m/>
    <m/>
    <m/>
    <m/>
    <m/>
    <m/>
    <m/>
  </r>
  <r>
    <n v="78"/>
    <x v="61"/>
    <x v="62"/>
    <s v="MĐ 25"/>
    <s v="Thi kết thúc môn"/>
    <n v="4"/>
    <m/>
    <m/>
    <m/>
    <m/>
    <m/>
    <m/>
    <m/>
    <m/>
    <s v="305-S"/>
    <m/>
    <m/>
    <m/>
    <m/>
    <m/>
  </r>
  <r>
    <n v="78"/>
    <x v="61"/>
    <x v="62"/>
    <s v="MĐ 27"/>
    <s v="Thực hành nghiệp vụ kế toán doanh nghiệp"/>
    <n v="8"/>
    <m/>
    <s v="302-S"/>
    <m/>
    <m/>
    <m/>
    <m/>
    <m/>
    <s v="302-S"/>
    <m/>
    <m/>
    <s v="302-S"/>
    <s v="305-S"/>
    <m/>
    <m/>
  </r>
  <r>
    <n v="79"/>
    <x v="62"/>
    <x v="63"/>
    <s v="MH 19"/>
    <s v="Marketing ĐT"/>
    <n v="5"/>
    <s v="305-S"/>
    <m/>
    <s v="104-S"/>
    <m/>
    <m/>
    <m/>
    <m/>
    <s v="105-S"/>
    <m/>
    <m/>
    <m/>
    <m/>
    <m/>
    <m/>
  </r>
  <r>
    <n v="79"/>
    <x v="62"/>
    <x v="63"/>
    <s v="MH 19"/>
    <s v="Thi kết thúc môn"/>
    <n v="2"/>
    <m/>
    <m/>
    <m/>
    <m/>
    <m/>
    <m/>
    <m/>
    <m/>
    <m/>
    <m/>
    <s v="105-S"/>
    <m/>
    <m/>
    <m/>
  </r>
  <r>
    <n v="79"/>
    <x v="62"/>
    <x v="61"/>
    <s v="MH 15"/>
    <s v="Tài chính doanh nghiệp"/>
    <n v="5"/>
    <m/>
    <s v="206-S"/>
    <m/>
    <m/>
    <s v="102-S"/>
    <m/>
    <m/>
    <m/>
    <s v="105-S"/>
    <m/>
    <m/>
    <s v="105-S"/>
    <m/>
    <m/>
  </r>
  <r>
    <n v="79"/>
    <x v="62"/>
    <x v="62"/>
    <s v="MH 09"/>
    <s v="Kinh tế vi mô"/>
    <n v="5"/>
    <m/>
    <m/>
    <m/>
    <s v="207-S"/>
    <m/>
    <m/>
    <m/>
    <m/>
    <m/>
    <s v="105-S"/>
    <m/>
    <m/>
    <m/>
    <m/>
  </r>
  <r>
    <n v="82"/>
    <x v="63"/>
    <x v="34"/>
    <m/>
    <s v="Học tập tại DN"/>
    <m/>
    <m/>
    <m/>
    <m/>
    <m/>
    <m/>
    <m/>
    <m/>
    <m/>
    <m/>
    <m/>
    <m/>
    <m/>
    <m/>
    <m/>
  </r>
  <r>
    <n v="83"/>
    <x v="64"/>
    <x v="34"/>
    <s v="MĐ 28"/>
    <s v="Thực tập tốt nghiệp"/>
    <m/>
    <m/>
    <m/>
    <m/>
    <m/>
    <m/>
    <m/>
    <m/>
    <m/>
    <m/>
    <m/>
    <m/>
    <m/>
    <m/>
    <m/>
  </r>
  <r>
    <n v="83"/>
    <x v="64"/>
    <x v="48"/>
    <s v="MĐ 25"/>
    <s v="Robot công nghiệp"/>
    <n v="8"/>
    <s v="407-S"/>
    <m/>
    <m/>
    <m/>
    <m/>
    <m/>
    <m/>
    <m/>
    <m/>
    <m/>
    <m/>
    <m/>
    <m/>
    <m/>
  </r>
  <r>
    <n v="83"/>
    <x v="64"/>
    <x v="34"/>
    <s v="MĐ 29"/>
    <s v="Đồ án tốt nghiệp"/>
    <m/>
    <m/>
    <s v="ĐATN"/>
    <s v="ĐATN"/>
    <s v="ĐATN"/>
    <s v="ĐATN"/>
    <m/>
    <m/>
    <m/>
    <m/>
    <m/>
    <m/>
    <m/>
    <m/>
    <m/>
  </r>
  <r>
    <n v="84"/>
    <x v="65"/>
    <x v="34"/>
    <s v="MĐ 28"/>
    <s v="Thực tập tốt nghiệp"/>
    <m/>
    <m/>
    <m/>
    <m/>
    <m/>
    <m/>
    <m/>
    <m/>
    <m/>
    <m/>
    <m/>
    <m/>
    <m/>
    <m/>
    <m/>
  </r>
  <r>
    <n v="84"/>
    <x v="65"/>
    <x v="34"/>
    <s v="MĐ 29"/>
    <s v="Đồ án tốt nghiệp"/>
    <m/>
    <m/>
    <m/>
    <s v="ĐATN"/>
    <s v="ĐATN"/>
    <s v="ĐATN"/>
    <m/>
    <m/>
    <m/>
    <m/>
    <m/>
    <m/>
    <m/>
    <m/>
    <m/>
  </r>
  <r>
    <n v="84"/>
    <x v="65"/>
    <x v="50"/>
    <s v="MĐ 24"/>
    <s v="Thiết bị iot 4.0 trong hệ thống tự động hóa công nghiệp"/>
    <n v="8"/>
    <s v="407-C"/>
    <s v="407-C"/>
    <m/>
    <m/>
    <m/>
    <m/>
    <m/>
    <m/>
    <m/>
    <m/>
    <m/>
    <m/>
    <m/>
    <m/>
  </r>
  <r>
    <n v="85"/>
    <x v="66"/>
    <x v="64"/>
    <s v="MH 07"/>
    <s v="An toàn lao động"/>
    <n v="5"/>
    <m/>
    <m/>
    <m/>
    <s v="104-S"/>
    <s v="104-S"/>
    <m/>
    <m/>
    <m/>
    <m/>
    <m/>
    <m/>
    <m/>
    <m/>
    <m/>
  </r>
  <r>
    <n v="85"/>
    <x v="66"/>
    <x v="64"/>
    <s v="MH 07"/>
    <s v="Thi kết thúc môn"/>
    <n v="2"/>
    <m/>
    <m/>
    <m/>
    <m/>
    <m/>
    <m/>
    <m/>
    <m/>
    <m/>
    <s v="104-S"/>
    <m/>
    <m/>
    <m/>
    <m/>
  </r>
  <r>
    <n v="85"/>
    <x v="66"/>
    <x v="55"/>
    <s v="MH 07"/>
    <s v="Thi kết thúc môn"/>
    <n v="2"/>
    <m/>
    <m/>
    <m/>
    <m/>
    <m/>
    <m/>
    <m/>
    <m/>
    <m/>
    <s v="104-S"/>
    <m/>
    <m/>
    <m/>
    <m/>
  </r>
  <r>
    <n v="85"/>
    <x v="66"/>
    <x v="11"/>
    <s v="MH 06"/>
    <s v="Tiếng anh"/>
    <n v="5"/>
    <s v="307-S"/>
    <s v="307-S"/>
    <s v="307-S"/>
    <m/>
    <m/>
    <m/>
    <m/>
    <s v="307-S"/>
    <s v="307-S"/>
    <m/>
    <m/>
    <m/>
    <m/>
    <m/>
  </r>
  <r>
    <n v="85"/>
    <x v="66"/>
    <x v="11"/>
    <s v="MH 06"/>
    <s v="Thi kết thúc môn"/>
    <n v="2"/>
    <m/>
    <m/>
    <m/>
    <m/>
    <m/>
    <m/>
    <m/>
    <m/>
    <m/>
    <m/>
    <m/>
    <s v="307-C"/>
    <m/>
    <m/>
  </r>
  <r>
    <n v="86"/>
    <x v="67"/>
    <x v="34"/>
    <s v="MĐ 28"/>
    <s v="Thực tập tốt nghiệp"/>
    <m/>
    <m/>
    <m/>
    <m/>
    <m/>
    <m/>
    <m/>
    <m/>
    <m/>
    <m/>
    <m/>
    <m/>
    <m/>
    <m/>
    <m/>
  </r>
  <r>
    <n v="86"/>
    <x v="67"/>
    <x v="22"/>
    <s v="MH 01"/>
    <s v="Giáo dục chính trị"/>
    <n v="5"/>
    <s v="105-S"/>
    <m/>
    <m/>
    <m/>
    <m/>
    <m/>
    <m/>
    <m/>
    <m/>
    <m/>
    <m/>
    <m/>
    <m/>
    <m/>
  </r>
  <r>
    <n v="86"/>
    <x v="67"/>
    <x v="48"/>
    <s v="MĐ 20"/>
    <s v="Điều khiển lập trình PLC"/>
    <n v="8"/>
    <m/>
    <s v="407-S"/>
    <s v="407-S"/>
    <m/>
    <m/>
    <m/>
    <m/>
    <m/>
    <m/>
    <m/>
    <m/>
    <m/>
    <m/>
    <m/>
  </r>
  <r>
    <n v="86"/>
    <x v="67"/>
    <x v="48"/>
    <s v="MĐ 20"/>
    <s v="Thi kết thúc môn"/>
    <n v="4"/>
    <m/>
    <m/>
    <m/>
    <s v="403-C"/>
    <m/>
    <m/>
    <m/>
    <m/>
    <m/>
    <m/>
    <m/>
    <m/>
    <m/>
    <m/>
  </r>
  <r>
    <n v="86"/>
    <x v="67"/>
    <x v="51"/>
    <s v="MĐ 20"/>
    <s v="Thi kết thúc môn"/>
    <n v="4"/>
    <m/>
    <m/>
    <m/>
    <s v="403-C"/>
    <m/>
    <m/>
    <m/>
    <m/>
    <m/>
    <m/>
    <m/>
    <m/>
    <m/>
    <m/>
  </r>
  <r>
    <n v="87"/>
    <x v="68"/>
    <x v="11"/>
    <s v="MH 06"/>
    <s v="Tiếng anh"/>
    <n v="5"/>
    <s v="307-S"/>
    <s v="307-S"/>
    <s v="307-S"/>
    <m/>
    <m/>
    <m/>
    <m/>
    <s v="307-S"/>
    <s v="307-S"/>
    <m/>
    <m/>
    <m/>
    <m/>
    <m/>
  </r>
  <r>
    <n v="87"/>
    <x v="68"/>
    <x v="65"/>
    <s v="MĐ 20"/>
    <s v="Điều khiển lập trình PLC"/>
    <n v="8"/>
    <m/>
    <m/>
    <m/>
    <s v="403-S"/>
    <s v="403-S"/>
    <m/>
    <m/>
    <m/>
    <m/>
    <s v="403-S"/>
    <s v="403-S"/>
    <s v="403-S"/>
    <m/>
    <m/>
  </r>
  <r>
    <n v="88"/>
    <x v="69"/>
    <x v="34"/>
    <s v="MĐ 28"/>
    <s v="Thực tập tốt nghiệp"/>
    <m/>
    <m/>
    <m/>
    <m/>
    <m/>
    <m/>
    <m/>
    <m/>
    <m/>
    <m/>
    <m/>
    <m/>
    <m/>
    <m/>
    <m/>
  </r>
  <r>
    <n v="89"/>
    <x v="70"/>
    <x v="36"/>
    <s v="MĐ 18 "/>
    <s v="Điều khiển khí nén- thủy lực"/>
    <n v="8"/>
    <m/>
    <m/>
    <s v="P.CĐT (ODA) - C"/>
    <s v="P.CĐT (ODA) - C"/>
    <s v="P.CĐT (ODA) - C"/>
    <m/>
    <m/>
    <s v="P.CĐT (ODA) - C"/>
    <m/>
    <m/>
    <m/>
    <m/>
    <m/>
    <m/>
  </r>
  <r>
    <n v="89"/>
    <x v="70"/>
    <x v="36"/>
    <s v="MĐ 18 "/>
    <s v="Thi kết thúc môn"/>
    <n v="4"/>
    <m/>
    <m/>
    <m/>
    <m/>
    <m/>
    <m/>
    <m/>
    <m/>
    <s v="P.CĐT (ODA) - C"/>
    <m/>
    <m/>
    <m/>
    <m/>
    <m/>
  </r>
  <r>
    <n v="89"/>
    <x v="70"/>
    <x v="35"/>
    <s v="MĐ 18 "/>
    <s v="Thi kết thúc môn"/>
    <n v="4"/>
    <m/>
    <m/>
    <m/>
    <m/>
    <m/>
    <m/>
    <m/>
    <m/>
    <s v="P.CĐT (ODA) - C"/>
    <m/>
    <m/>
    <m/>
    <m/>
    <m/>
  </r>
  <r>
    <n v="89"/>
    <x v="70"/>
    <x v="47"/>
    <s v="MĐ 19"/>
    <s v="Vi điều khiển"/>
    <n v="8"/>
    <m/>
    <m/>
    <m/>
    <m/>
    <m/>
    <m/>
    <m/>
    <m/>
    <m/>
    <m/>
    <s v="402-C"/>
    <s v="402-C"/>
    <m/>
    <m/>
  </r>
  <r>
    <n v="89"/>
    <x v="70"/>
    <x v="30"/>
    <s v="MH 05"/>
    <s v="Tin học"/>
    <n v="5"/>
    <s v="202-C"/>
    <s v="202-C"/>
    <m/>
    <m/>
    <m/>
    <m/>
    <m/>
    <m/>
    <m/>
    <s v="202-C"/>
    <m/>
    <m/>
    <m/>
    <m/>
  </r>
  <r>
    <n v="91"/>
    <x v="71"/>
    <x v="24"/>
    <s v="MĐ 12"/>
    <s v="Đồ họa ứng dụng"/>
    <n v="8"/>
    <s v="204-C"/>
    <m/>
    <m/>
    <m/>
    <m/>
    <m/>
    <m/>
    <m/>
    <m/>
    <m/>
    <m/>
    <s v="204-C"/>
    <m/>
    <m/>
  </r>
  <r>
    <n v="91"/>
    <x v="71"/>
    <x v="26"/>
    <s v="MĐ 17"/>
    <s v="Thiết kế và quản trị Website"/>
    <n v="8"/>
    <m/>
    <m/>
    <s v="202-S"/>
    <s v="202-S"/>
    <m/>
    <m/>
    <m/>
    <m/>
    <s v="203-C"/>
    <s v="203-C"/>
    <m/>
    <m/>
    <m/>
    <m/>
  </r>
  <r>
    <n v="91"/>
    <x v="71"/>
    <x v="66"/>
    <s v="MĐ 21"/>
    <s v="Nghiệp vụ hải quan"/>
    <n v="8"/>
    <m/>
    <s v="308-S"/>
    <m/>
    <m/>
    <m/>
    <m/>
    <m/>
    <m/>
    <m/>
    <m/>
    <s v="308-S"/>
    <m/>
    <m/>
    <m/>
  </r>
  <r>
    <n v="91"/>
    <x v="71"/>
    <x v="30"/>
    <s v="MĐ 22"/>
    <s v="Thiết kế đa phương tiện"/>
    <n v="8"/>
    <m/>
    <m/>
    <m/>
    <m/>
    <s v="202-S"/>
    <m/>
    <m/>
    <s v="203-C"/>
    <m/>
    <m/>
    <m/>
    <m/>
    <m/>
    <m/>
  </r>
  <r>
    <n v="92"/>
    <x v="72"/>
    <x v="24"/>
    <s v="MĐ 12"/>
    <s v="Đồ họa ứng dụng"/>
    <n v="8"/>
    <m/>
    <s v="204-C"/>
    <m/>
    <m/>
    <m/>
    <m/>
    <m/>
    <s v="204-C"/>
    <m/>
    <m/>
    <m/>
    <m/>
    <m/>
    <m/>
  </r>
  <r>
    <n v="92"/>
    <x v="72"/>
    <x v="66"/>
    <s v="MĐ 21"/>
    <s v="Nghiệp vụ HQ"/>
    <n v="8"/>
    <s v="302-S"/>
    <m/>
    <m/>
    <s v="308-S"/>
    <m/>
    <m/>
    <m/>
    <m/>
    <m/>
    <m/>
    <m/>
    <m/>
    <m/>
    <m/>
  </r>
  <r>
    <n v="92"/>
    <x v="72"/>
    <x v="66"/>
    <s v="MĐ 21"/>
    <s v="Thi kết thúc môn"/>
    <n v="4"/>
    <m/>
    <m/>
    <m/>
    <m/>
    <m/>
    <m/>
    <m/>
    <m/>
    <m/>
    <m/>
    <m/>
    <s v="308-S"/>
    <m/>
    <m/>
  </r>
  <r>
    <n v="92"/>
    <x v="72"/>
    <x v="63"/>
    <s v="MH 20"/>
    <s v="Thi kết thúc môn"/>
    <n v="2"/>
    <m/>
    <m/>
    <m/>
    <m/>
    <s v="103-S"/>
    <m/>
    <m/>
    <m/>
    <m/>
    <m/>
    <m/>
    <m/>
    <m/>
    <m/>
  </r>
  <r>
    <n v="92"/>
    <x v="72"/>
    <x v="5"/>
    <s v="MH 05"/>
    <s v="Tin học"/>
    <n v="5"/>
    <m/>
    <m/>
    <m/>
    <m/>
    <m/>
    <m/>
    <m/>
    <m/>
    <m/>
    <s v="202-S"/>
    <s v="202-S"/>
    <m/>
    <m/>
    <m/>
  </r>
  <r>
    <n v="92"/>
    <x v="72"/>
    <x v="30"/>
    <s v="MĐ 22"/>
    <s v="Thiết kế đa phương tiện"/>
    <n v="8"/>
    <m/>
    <m/>
    <s v="203-C"/>
    <m/>
    <m/>
    <m/>
    <m/>
    <m/>
    <s v="202-S"/>
    <m/>
    <m/>
    <m/>
    <m/>
    <m/>
  </r>
  <r>
    <n v="93"/>
    <x v="73"/>
    <x v="67"/>
    <s v="MH 11"/>
    <s v="Nguyên lý kế toán"/>
    <n v="5"/>
    <m/>
    <m/>
    <m/>
    <m/>
    <s v="302-S"/>
    <m/>
    <m/>
    <m/>
    <m/>
    <m/>
    <m/>
    <s v="302-S"/>
    <m/>
    <m/>
  </r>
  <r>
    <n v="93"/>
    <x v="73"/>
    <x v="21"/>
    <s v="MH 01"/>
    <s v="Giáo dục chính trị"/>
    <n v="5"/>
    <m/>
    <s v="106-S"/>
    <m/>
    <m/>
    <m/>
    <m/>
    <m/>
    <m/>
    <m/>
    <m/>
    <s v="305-S"/>
    <m/>
    <m/>
    <m/>
  </r>
  <r>
    <n v="93"/>
    <x v="73"/>
    <x v="63"/>
    <s v="MH 18"/>
    <s v="Nghiệp vụ Logistics"/>
    <n v="5"/>
    <m/>
    <m/>
    <m/>
    <s v="302-S"/>
    <m/>
    <m/>
    <m/>
    <m/>
    <s v="205-S"/>
    <m/>
    <m/>
    <m/>
    <m/>
    <m/>
  </r>
  <r>
    <n v="93"/>
    <x v="73"/>
    <x v="61"/>
    <s v="MH 15"/>
    <s v="Tài chính doanh nghiệp"/>
    <n v="5"/>
    <s v="302-C"/>
    <m/>
    <m/>
    <m/>
    <m/>
    <m/>
    <m/>
    <s v="302-C"/>
    <m/>
    <m/>
    <m/>
    <m/>
    <m/>
    <m/>
  </r>
  <r>
    <n v="93"/>
    <x v="73"/>
    <x v="66"/>
    <s v="MĐ 16"/>
    <s v="Ứng dụng tiếng anh thương mại"/>
    <n v="8"/>
    <m/>
    <m/>
    <s v="308-S"/>
    <m/>
    <m/>
    <m/>
    <m/>
    <m/>
    <m/>
    <s v="308-S"/>
    <m/>
    <m/>
    <m/>
    <m/>
  </r>
  <r>
    <n v="96"/>
    <x v="74"/>
    <x v="55"/>
    <s v="MĐ 09"/>
    <s v="Thi kết thúc môn"/>
    <n v="4"/>
    <m/>
    <m/>
    <m/>
    <m/>
    <s v="502-S"/>
    <m/>
    <m/>
    <m/>
    <m/>
    <m/>
    <m/>
    <m/>
    <m/>
    <m/>
  </r>
  <r>
    <n v="96"/>
    <x v="74"/>
    <x v="51"/>
    <s v="MĐ 09"/>
    <s v="Thi kết thúc môn"/>
    <n v="4"/>
    <m/>
    <m/>
    <m/>
    <m/>
    <s v="502-S"/>
    <m/>
    <m/>
    <m/>
    <m/>
    <m/>
    <m/>
    <m/>
    <m/>
    <m/>
  </r>
  <r>
    <n v="96"/>
    <x v="74"/>
    <x v="68"/>
    <s v="MĐ 10"/>
    <s v="Điều khiển lập trình PLC nâng cao"/>
    <n v="8"/>
    <m/>
    <s v="P.Đ-ĐT (ODA) - S"/>
    <s v="P.Đ-ĐT (ODA) - S"/>
    <s v="P.Đ-ĐT (ODA) - S"/>
    <m/>
    <m/>
    <m/>
    <m/>
    <s v="P.Đ-ĐT (ODA) - S"/>
    <s v="P.Đ-ĐT (ODA) - S"/>
    <s v="P.Đ-ĐT (ODA) - S"/>
    <s v="P.Đ-ĐT (ODA) - S"/>
    <m/>
    <m/>
  </r>
  <r>
    <n v="96"/>
    <x v="74"/>
    <x v="26"/>
    <s v="MH 05"/>
    <s v="Tin học"/>
    <n v="5"/>
    <s v="202-S"/>
    <m/>
    <m/>
    <m/>
    <m/>
    <m/>
    <m/>
    <s v="202-S"/>
    <m/>
    <m/>
    <m/>
    <m/>
    <m/>
    <m/>
  </r>
  <r>
    <n v="97"/>
    <x v="75"/>
    <x v="69"/>
    <s v="MH 01"/>
    <s v="Giáo dục chính trị"/>
    <n v="5"/>
    <m/>
    <s v="208-S"/>
    <s v="103-S"/>
    <m/>
    <m/>
    <m/>
    <m/>
    <s v="106-S"/>
    <m/>
    <m/>
    <m/>
    <m/>
    <m/>
    <m/>
  </r>
  <r>
    <n v="97"/>
    <x v="75"/>
    <x v="69"/>
    <s v="MH 01"/>
    <s v="Thi kết thúc môn"/>
    <n v="2"/>
    <m/>
    <m/>
    <m/>
    <m/>
    <m/>
    <m/>
    <m/>
    <m/>
    <s v="106-S"/>
    <m/>
    <m/>
    <m/>
    <m/>
    <m/>
  </r>
  <r>
    <n v="97"/>
    <x v="75"/>
    <x v="68"/>
    <s v="MĐ 09"/>
    <s v="Thi kết thúc môn"/>
    <n v="4"/>
    <s v="403-C"/>
    <m/>
    <m/>
    <m/>
    <m/>
    <m/>
    <m/>
    <m/>
    <m/>
    <m/>
    <m/>
    <m/>
    <m/>
    <m/>
  </r>
  <r>
    <n v="97"/>
    <x v="75"/>
    <x v="54"/>
    <s v="MĐ 09"/>
    <s v="Thi kết thúc môn"/>
    <n v="4"/>
    <s v="403-C"/>
    <m/>
    <m/>
    <m/>
    <m/>
    <m/>
    <m/>
    <m/>
    <m/>
    <m/>
    <m/>
    <m/>
    <m/>
    <m/>
  </r>
  <r>
    <n v="97"/>
    <x v="75"/>
    <x v="53"/>
    <s v="MĐ 11"/>
    <s v="Hệ thống SCADA"/>
    <n v="8"/>
    <m/>
    <m/>
    <m/>
    <s v="402-C"/>
    <s v="402-C"/>
    <m/>
    <m/>
    <m/>
    <m/>
    <s v="407-C"/>
    <s v="407-C"/>
    <s v="407-C"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74" firstHeaderRow="0" firstDataRow="1" firstDataCol="1"/>
  <pivotFields count="20">
    <pivotField showAll="0"/>
    <pivotField showAll="0">
      <items count="179">
        <item m="1" x="98"/>
        <item m="1" x="123"/>
        <item m="1" x="124"/>
        <item m="1" x="125"/>
        <item m="1" x="150"/>
        <item m="1" x="151"/>
        <item m="1" x="152"/>
        <item x="6"/>
        <item m="1" x="167"/>
        <item m="1" x="99"/>
        <item m="1" x="80"/>
        <item m="1" x="130"/>
        <item m="1" x="78"/>
        <item m="1" x="76"/>
        <item x="12"/>
        <item x="13"/>
        <item m="1" x="81"/>
        <item m="1" x="77"/>
        <item x="17"/>
        <item x="18"/>
        <item x="19"/>
        <item m="1" x="164"/>
        <item m="1" x="177"/>
        <item x="22"/>
        <item x="23"/>
        <item m="1" x="83"/>
        <item m="1" x="149"/>
        <item m="1" x="126"/>
        <item x="26"/>
        <item x="27"/>
        <item x="28"/>
        <item x="29"/>
        <item m="1" x="132"/>
        <item m="1" x="135"/>
        <item m="1" x="157"/>
        <item m="1" x="158"/>
        <item m="1" x="155"/>
        <item m="1" x="156"/>
        <item m="1" x="131"/>
        <item m="1" x="159"/>
        <item m="1" x="154"/>
        <item m="1" x="146"/>
        <item m="1" x="141"/>
        <item m="1" x="170"/>
        <item x="40"/>
        <item x="41"/>
        <item x="42"/>
        <item x="43"/>
        <item m="1" x="176"/>
        <item m="1" x="105"/>
        <item m="1" x="103"/>
        <item m="1" x="175"/>
        <item m="1" x="101"/>
        <item m="1" x="102"/>
        <item m="1" x="89"/>
        <item x="54"/>
        <item m="1" x="121"/>
        <item m="1" x="127"/>
        <item m="1" x="129"/>
        <item m="1" x="128"/>
        <item m="1" x="92"/>
        <item m="1" x="93"/>
        <item m="1" x="107"/>
        <item x="61"/>
        <item m="1" x="142"/>
        <item m="1" x="147"/>
        <item m="1" x="137"/>
        <item m="1" x="143"/>
        <item m="1" x="148"/>
        <item m="1" x="86"/>
        <item x="71"/>
        <item x="72"/>
        <item x="0"/>
        <item m="1" x="174"/>
        <item m="1" x="84"/>
        <item m="1" x="168"/>
        <item m="1" x="162"/>
        <item m="1" x="120"/>
        <item m="1" x="104"/>
        <item m="1" x="115"/>
        <item m="1" x="116"/>
        <item m="1" x="122"/>
        <item x="8"/>
        <item x="9"/>
        <item m="1" x="97"/>
        <item m="1" x="94"/>
        <item x="34"/>
        <item x="35"/>
        <item x="36"/>
        <item x="37"/>
        <item m="1" x="161"/>
        <item m="1" x="108"/>
        <item x="49"/>
        <item x="50"/>
        <item x="51"/>
        <item x="52"/>
        <item x="57"/>
        <item x="58"/>
        <item x="59"/>
        <item x="55"/>
        <item m="1" x="87"/>
        <item m="1" x="173"/>
        <item m="1" x="96"/>
        <item m="1" x="133"/>
        <item m="1" x="79"/>
        <item m="1" x="85"/>
        <item m="1" x="118"/>
        <item m="1" x="153"/>
        <item m="1" x="112"/>
        <item m="1" x="95"/>
        <item x="11"/>
        <item x="14"/>
        <item x="15"/>
        <item x="16"/>
        <item x="20"/>
        <item x="21"/>
        <item m="1" x="169"/>
        <item x="30"/>
        <item x="31"/>
        <item x="32"/>
        <item x="33"/>
        <item m="1" x="139"/>
        <item m="1" x="136"/>
        <item x="45"/>
        <item x="46"/>
        <item x="47"/>
        <item x="48"/>
        <item m="1" x="117"/>
        <item x="62"/>
        <item x="66"/>
        <item x="67"/>
        <item x="68"/>
        <item x="69"/>
        <item m="1" x="91"/>
        <item m="1" x="140"/>
        <item m="1" x="163"/>
        <item m="1" x="100"/>
        <item x="10"/>
        <item x="38"/>
        <item x="53"/>
        <item m="1" x="138"/>
        <item x="60"/>
        <item x="56"/>
        <item m="1" x="110"/>
        <item m="1" x="106"/>
        <item x="5"/>
        <item x="7"/>
        <item x="39"/>
        <item x="44"/>
        <item m="1" x="144"/>
        <item m="1" x="171"/>
        <item m="1" x="88"/>
        <item m="1" x="166"/>
        <item m="1" x="160"/>
        <item m="1" x="109"/>
        <item m="1" x="165"/>
        <item m="1" x="82"/>
        <item m="1" x="90"/>
        <item x="73"/>
        <item x="1"/>
        <item x="2"/>
        <item m="1" x="113"/>
        <item x="3"/>
        <item m="1" x="114"/>
        <item x="4"/>
        <item m="1" x="119"/>
        <item m="1" x="145"/>
        <item m="1" x="172"/>
        <item m="1" x="111"/>
        <item m="1" x="134"/>
        <item x="24"/>
        <item x="25"/>
        <item x="74"/>
        <item x="75"/>
        <item x="70"/>
        <item x="65"/>
        <item x="64"/>
        <item x="63"/>
        <item t="default"/>
      </items>
    </pivotField>
    <pivotField axis="axisRow" showAll="0">
      <items count="109">
        <item x="59"/>
        <item x="62"/>
        <item m="1" x="104"/>
        <item x="21"/>
        <item m="1" x="80"/>
        <item x="49"/>
        <item x="11"/>
        <item x="36"/>
        <item x="25"/>
        <item x="44"/>
        <item x="57"/>
        <item m="1" x="75"/>
        <item x="22"/>
        <item m="1" x="100"/>
        <item x="65"/>
        <item x="69"/>
        <item m="1" x="106"/>
        <item x="48"/>
        <item x="45"/>
        <item x="40"/>
        <item x="67"/>
        <item x="61"/>
        <item x="63"/>
        <item x="23"/>
        <item x="1"/>
        <item m="1" x="97"/>
        <item x="34"/>
        <item m="1" x="72"/>
        <item x="38"/>
        <item x="66"/>
        <item x="8"/>
        <item x="56"/>
        <item x="42"/>
        <item x="46"/>
        <item x="9"/>
        <item m="1" x="105"/>
        <item x="39"/>
        <item x="35"/>
        <item x="14"/>
        <item x="10"/>
        <item x="15"/>
        <item x="18"/>
        <item x="68"/>
        <item x="2"/>
        <item x="24"/>
        <item x="55"/>
        <item m="1" x="77"/>
        <item x="51"/>
        <item x="37"/>
        <item x="31"/>
        <item x="33"/>
        <item x="47"/>
        <item x="4"/>
        <item x="26"/>
        <item x="20"/>
        <item m="1" x="78"/>
        <item x="32"/>
        <item x="50"/>
        <item x="0"/>
        <item m="1" x="98"/>
        <item m="1" x="91"/>
        <item x="16"/>
        <item x="5"/>
        <item x="3"/>
        <item m="1" x="84"/>
        <item x="41"/>
        <item x="54"/>
        <item x="43"/>
        <item m="1" x="79"/>
        <item x="19"/>
        <item x="60"/>
        <item m="1" x="94"/>
        <item x="30"/>
        <item m="1" x="81"/>
        <item x="27"/>
        <item x="12"/>
        <item x="64"/>
        <item m="1" x="90"/>
        <item m="1" x="87"/>
        <item x="58"/>
        <item m="1" x="74"/>
        <item m="1" x="82"/>
        <item m="1" x="85"/>
        <item m="1" x="83"/>
        <item m="1" x="70"/>
        <item m="1" x="71"/>
        <item m="1" x="76"/>
        <item m="1" x="92"/>
        <item m="1" x="89"/>
        <item x="6"/>
        <item x="29"/>
        <item m="1" x="96"/>
        <item x="17"/>
        <item m="1" x="93"/>
        <item m="1" x="86"/>
        <item m="1" x="95"/>
        <item m="1" x="99"/>
        <item m="1" x="102"/>
        <item m="1" x="101"/>
        <item m="1" x="73"/>
        <item m="1" x="88"/>
        <item m="1" x="107"/>
        <item x="7"/>
        <item x="53"/>
        <item m="1" x="103"/>
        <item x="28"/>
        <item x="52"/>
        <item x="13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71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0"/>
    </i>
    <i>
      <x v="12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8"/>
    </i>
    <i>
      <x v="29"/>
    </i>
    <i>
      <x v="30"/>
    </i>
    <i>
      <x v="31"/>
    </i>
    <i>
      <x v="32"/>
    </i>
    <i>
      <x v="33"/>
    </i>
    <i>
      <x v="34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6"/>
    </i>
    <i>
      <x v="57"/>
    </i>
    <i>
      <x v="58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9"/>
    </i>
    <i>
      <x v="89"/>
    </i>
    <i>
      <x v="90"/>
    </i>
    <i>
      <x v="92"/>
    </i>
    <i>
      <x v="102"/>
    </i>
    <i>
      <x v="103"/>
    </i>
    <i>
      <x v="105"/>
    </i>
    <i>
      <x v="106"/>
    </i>
    <i>
      <x v="107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5">
    <format dxfId="1555">
      <pivotArea type="all" dataOnly="0" outline="0" fieldPosition="0"/>
    </format>
    <format dxfId="1554">
      <pivotArea outline="0" collapsedLevelsAreSubtotals="1" fieldPosition="0"/>
    </format>
    <format dxfId="1553">
      <pivotArea field="1" type="button" dataOnly="0" labelOnly="1" outline="0" fieldPosition="0"/>
    </format>
    <format dxfId="1552">
      <pivotArea dataOnly="0" labelOnly="1" grandRow="1" outline="0" fieldPosition="0"/>
    </format>
    <format dxfId="1551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550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549">
      <pivotArea field="2" type="button" dataOnly="0" labelOnly="1" outline="0" fieldPosition="0"/>
    </format>
    <format dxfId="154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547">
      <pivotArea field="2" type="button" dataOnly="0" labelOnly="1" outline="0" fieldPosition="0"/>
    </format>
    <format dxfId="154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54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544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543">
      <pivotArea type="all" dataOnly="0" outline="0" fieldPosition="0"/>
    </format>
    <format dxfId="1542">
      <pivotArea outline="0" collapsedLevelsAreSubtotals="1" fieldPosition="0"/>
    </format>
    <format dxfId="1541">
      <pivotArea field="2" type="button" dataOnly="0" labelOnly="1" outline="0" fieldPosition="0"/>
    </format>
    <format dxfId="1540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1539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1538">
      <pivotArea dataOnly="0" labelOnly="1" grandRow="1" outline="0" fieldPosition="0"/>
    </format>
    <format dxfId="1537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36">
      <pivotArea collapsedLevelsAreSubtotals="1" fieldPosition="0">
        <references count="1">
          <reference field="2" count="0"/>
        </references>
      </pivotArea>
    </format>
    <format dxfId="1535">
      <pivotArea field="2" type="button" dataOnly="0" labelOnly="1" outline="0" fieldPosition="0"/>
    </format>
    <format dxfId="1534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1533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532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31">
      <pivotArea collapsedLevelsAreSubtotals="1" fieldPosition="0">
        <references count="1">
          <reference field="2" count="0"/>
        </references>
      </pivotArea>
    </format>
  </formats>
  <conditionalFormats count="6">
    <conditionalFormat priority="1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80" firstHeaderRow="0" firstDataRow="1" firstDataCol="1"/>
  <pivotFields count="20">
    <pivotField showAll="0"/>
    <pivotField axis="axisRow" showAll="0">
      <items count="179">
        <item m="1" x="98"/>
        <item m="1" x="123"/>
        <item m="1" x="124"/>
        <item m="1" x="125"/>
        <item m="1" x="150"/>
        <item m="1" x="151"/>
        <item m="1" x="152"/>
        <item x="6"/>
        <item m="1" x="167"/>
        <item m="1" x="99"/>
        <item m="1" x="80"/>
        <item m="1" x="130"/>
        <item m="1" x="78"/>
        <item m="1" x="76"/>
        <item x="12"/>
        <item x="13"/>
        <item m="1" x="81"/>
        <item m="1" x="77"/>
        <item x="17"/>
        <item x="18"/>
        <item x="19"/>
        <item m="1" x="164"/>
        <item m="1" x="177"/>
        <item x="22"/>
        <item x="23"/>
        <item m="1" x="83"/>
        <item m="1" x="149"/>
        <item m="1" x="126"/>
        <item x="26"/>
        <item x="27"/>
        <item x="28"/>
        <item x="29"/>
        <item m="1" x="132"/>
        <item m="1" x="135"/>
        <item m="1" x="157"/>
        <item m="1" x="158"/>
        <item m="1" x="155"/>
        <item m="1" x="156"/>
        <item m="1" x="131"/>
        <item m="1" x="159"/>
        <item m="1" x="154"/>
        <item m="1" x="146"/>
        <item m="1" x="141"/>
        <item m="1" x="170"/>
        <item x="40"/>
        <item x="41"/>
        <item x="42"/>
        <item x="43"/>
        <item m="1" x="176"/>
        <item m="1" x="105"/>
        <item m="1" x="103"/>
        <item m="1" x="175"/>
        <item m="1" x="101"/>
        <item m="1" x="102"/>
        <item m="1" x="89"/>
        <item x="54"/>
        <item m="1" x="121"/>
        <item m="1" x="127"/>
        <item m="1" x="129"/>
        <item m="1" x="128"/>
        <item m="1" x="92"/>
        <item m="1" x="93"/>
        <item m="1" x="107"/>
        <item x="61"/>
        <item m="1" x="142"/>
        <item m="1" x="147"/>
        <item m="1" x="137"/>
        <item m="1" x="143"/>
        <item m="1" x="148"/>
        <item m="1" x="86"/>
        <item x="71"/>
        <item x="72"/>
        <item x="0"/>
        <item m="1" x="174"/>
        <item m="1" x="84"/>
        <item m="1" x="168"/>
        <item m="1" x="162"/>
        <item m="1" x="120"/>
        <item m="1" x="104"/>
        <item m="1" x="115"/>
        <item m="1" x="116"/>
        <item m="1" x="122"/>
        <item x="8"/>
        <item x="9"/>
        <item m="1" x="97"/>
        <item m="1" x="94"/>
        <item x="34"/>
        <item x="35"/>
        <item x="36"/>
        <item x="37"/>
        <item m="1" x="161"/>
        <item m="1" x="108"/>
        <item x="49"/>
        <item x="50"/>
        <item x="51"/>
        <item x="52"/>
        <item x="57"/>
        <item x="58"/>
        <item x="59"/>
        <item x="55"/>
        <item m="1" x="87"/>
        <item m="1" x="173"/>
        <item m="1" x="96"/>
        <item m="1" x="133"/>
        <item m="1" x="79"/>
        <item m="1" x="85"/>
        <item m="1" x="118"/>
        <item m="1" x="153"/>
        <item m="1" x="112"/>
        <item m="1" x="95"/>
        <item x="11"/>
        <item x="14"/>
        <item x="15"/>
        <item x="16"/>
        <item x="20"/>
        <item x="21"/>
        <item m="1" x="169"/>
        <item x="30"/>
        <item x="31"/>
        <item x="32"/>
        <item x="33"/>
        <item m="1" x="139"/>
        <item m="1" x="136"/>
        <item x="45"/>
        <item x="46"/>
        <item x="47"/>
        <item x="48"/>
        <item m="1" x="117"/>
        <item x="62"/>
        <item x="66"/>
        <item x="67"/>
        <item x="68"/>
        <item x="69"/>
        <item m="1" x="91"/>
        <item m="1" x="140"/>
        <item m="1" x="163"/>
        <item m="1" x="100"/>
        <item x="10"/>
        <item x="38"/>
        <item x="53"/>
        <item m="1" x="138"/>
        <item x="60"/>
        <item x="56"/>
        <item m="1" x="110"/>
        <item m="1" x="106"/>
        <item x="5"/>
        <item x="7"/>
        <item x="39"/>
        <item x="44"/>
        <item m="1" x="144"/>
        <item m="1" x="171"/>
        <item m="1" x="88"/>
        <item m="1" x="166"/>
        <item m="1" x="160"/>
        <item m="1" x="109"/>
        <item m="1" x="165"/>
        <item m="1" x="82"/>
        <item m="1" x="90"/>
        <item x="73"/>
        <item x="1"/>
        <item x="2"/>
        <item m="1" x="113"/>
        <item x="3"/>
        <item m="1" x="114"/>
        <item x="4"/>
        <item m="1" x="119"/>
        <item m="1" x="145"/>
        <item m="1" x="172"/>
        <item m="1" x="111"/>
        <item m="1" x="134"/>
        <item x="24"/>
        <item x="25"/>
        <item x="74"/>
        <item x="75"/>
        <item x="70"/>
        <item x="65"/>
        <item x="64"/>
        <item x="6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77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55"/>
    </i>
    <i>
      <x v="63"/>
    </i>
    <i>
      <x v="70"/>
    </i>
    <i>
      <x v="71"/>
    </i>
    <i>
      <x v="72"/>
    </i>
    <i>
      <x v="82"/>
    </i>
    <i>
      <x v="83"/>
    </i>
    <i>
      <x v="86"/>
    </i>
    <i>
      <x v="87"/>
    </i>
    <i>
      <x v="88"/>
    </i>
    <i>
      <x v="89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7"/>
    </i>
    <i>
      <x v="138"/>
    </i>
    <i>
      <x v="139"/>
    </i>
    <i>
      <x v="141"/>
    </i>
    <i>
      <x v="142"/>
    </i>
    <i>
      <x v="145"/>
    </i>
    <i>
      <x v="146"/>
    </i>
    <i>
      <x v="147"/>
    </i>
    <i>
      <x v="148"/>
    </i>
    <i>
      <x v="158"/>
    </i>
    <i>
      <x v="159"/>
    </i>
    <i>
      <x v="160"/>
    </i>
    <i>
      <x v="162"/>
    </i>
    <i>
      <x v="164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3">
    <format dxfId="1527">
      <pivotArea type="all" dataOnly="0" outline="0" fieldPosition="0"/>
    </format>
    <format dxfId="1526">
      <pivotArea outline="0" collapsedLevelsAreSubtotals="1" fieldPosition="0"/>
    </format>
    <format dxfId="1525">
      <pivotArea field="1" type="button" dataOnly="0" labelOnly="1" outline="0" fieldPosition="0"/>
    </format>
    <format dxfId="1524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1523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522">
      <pivotArea dataOnly="0" labelOnly="1" grandRow="1" outline="0" fieldPosition="0"/>
    </format>
    <format dxfId="1521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52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519">
      <pivotArea collapsedLevelsAreSubtotals="1" fieldPosition="0">
        <references count="1">
          <reference field="1" count="0"/>
        </references>
      </pivotArea>
    </format>
    <format dxfId="1518">
      <pivotArea collapsedLevelsAreSubtotals="1" fieldPosition="0">
        <references count="1">
          <reference field="1" count="0"/>
        </references>
      </pivotArea>
    </format>
    <format dxfId="1517">
      <pivotArea collapsedLevelsAreSubtotals="1" fieldPosition="0">
        <references count="1">
          <reference field="1" count="0"/>
        </references>
      </pivotArea>
    </format>
    <format dxfId="1516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1515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0"/>
  <sheetViews>
    <sheetView tabSelected="1" view="pageBreakPreview" zoomScale="40" zoomScaleNormal="40" zoomScaleSheetLayoutView="40" workbookViewId="0">
      <selection activeCell="R244" sqref="R244"/>
    </sheetView>
  </sheetViews>
  <sheetFormatPr defaultColWidth="9" defaultRowHeight="26.25"/>
  <cols>
    <col min="1" max="1" width="10.28515625" style="21" customWidth="1"/>
    <col min="2" max="2" width="42.42578125" style="21" customWidth="1"/>
    <col min="3" max="3" width="25.140625" style="21" customWidth="1"/>
    <col min="4" max="4" width="20" style="21" customWidth="1"/>
    <col min="5" max="5" width="55.7109375" style="21" customWidth="1"/>
    <col min="6" max="6" width="14.28515625" style="21" customWidth="1"/>
    <col min="7" max="11" width="17.5703125" style="21" customWidth="1"/>
    <col min="12" max="12" width="13.140625" style="21" customWidth="1"/>
    <col min="13" max="13" width="12.28515625" style="21" customWidth="1"/>
    <col min="14" max="14" width="17.5703125" style="22" customWidth="1"/>
    <col min="15" max="18" width="17.5703125" style="21" customWidth="1"/>
    <col min="19" max="19" width="13.85546875" style="21" customWidth="1"/>
    <col min="20" max="20" width="13.140625" style="21" customWidth="1"/>
    <col min="21" max="21" width="46.42578125" style="21" customWidth="1"/>
    <col min="22" max="22" width="8.85546875" style="21" customWidth="1"/>
    <col min="23" max="27" width="9" style="21" customWidth="1"/>
    <col min="28" max="28" width="4.85546875" style="21" customWidth="1"/>
    <col min="29" max="38" width="9" style="21" customWidth="1"/>
    <col min="39" max="16384" width="9" style="21"/>
  </cols>
  <sheetData>
    <row r="1" spans="1:24" ht="71.25" customHeight="1">
      <c r="A1" s="229" t="s">
        <v>0</v>
      </c>
      <c r="B1" s="230"/>
      <c r="C1" s="230"/>
      <c r="D1" s="230"/>
      <c r="E1" s="230"/>
      <c r="F1" s="230"/>
      <c r="G1" s="23"/>
      <c r="H1" s="231"/>
      <c r="I1" s="231"/>
      <c r="J1" s="23"/>
      <c r="K1" s="23"/>
      <c r="L1" s="23"/>
      <c r="M1" s="23"/>
      <c r="N1" s="23"/>
      <c r="O1" s="23"/>
      <c r="P1" s="23"/>
      <c r="Q1" s="23"/>
      <c r="R1" s="55"/>
    </row>
    <row r="2" spans="1:24" ht="39" customHeight="1">
      <c r="A2" s="232" t="s">
        <v>654</v>
      </c>
      <c r="B2" s="230"/>
      <c r="C2" s="230"/>
      <c r="D2" s="230"/>
      <c r="E2" s="230"/>
      <c r="F2" s="230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5"/>
    </row>
    <row r="3" spans="1:24">
      <c r="A3" s="24"/>
      <c r="B3" s="25"/>
      <c r="C3" s="25"/>
      <c r="D3" s="26"/>
      <c r="E3" s="25"/>
      <c r="F3" s="27"/>
      <c r="G3" s="27"/>
      <c r="H3" s="23"/>
      <c r="I3" s="27"/>
      <c r="J3" s="27"/>
      <c r="K3" s="27"/>
      <c r="L3" s="27"/>
      <c r="M3" s="27"/>
      <c r="N3" s="27"/>
      <c r="O3" s="27"/>
      <c r="P3" s="27"/>
      <c r="Q3" s="27"/>
      <c r="R3" s="56"/>
    </row>
    <row r="4" spans="1:24" ht="76.5" customHeight="1">
      <c r="A4" s="233" t="s">
        <v>655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5"/>
      <c r="V4" s="57" t="e">
        <v>#NAME?</v>
      </c>
      <c r="W4" s="57"/>
      <c r="X4" s="67"/>
    </row>
    <row r="5" spans="1:24" ht="119.25" customHeight="1">
      <c r="A5" s="28"/>
      <c r="B5" s="30"/>
      <c r="C5" s="28"/>
      <c r="D5" s="29" t="s">
        <v>1</v>
      </c>
      <c r="E5" s="30"/>
      <c r="F5" s="116" t="s">
        <v>2</v>
      </c>
      <c r="G5" s="236" t="s">
        <v>608</v>
      </c>
      <c r="H5" s="237"/>
      <c r="I5" s="237"/>
      <c r="J5" s="237"/>
      <c r="K5" s="237"/>
      <c r="L5" s="237"/>
      <c r="M5" s="238"/>
      <c r="N5" s="236" t="s">
        <v>634</v>
      </c>
      <c r="O5" s="237"/>
      <c r="P5" s="237"/>
      <c r="Q5" s="237"/>
      <c r="R5" s="237"/>
      <c r="S5" s="237"/>
      <c r="T5" s="238"/>
      <c r="U5" s="58"/>
      <c r="V5" s="57"/>
      <c r="W5" s="57"/>
      <c r="X5" s="67"/>
    </row>
    <row r="6" spans="1:24" ht="52.5" customHeight="1">
      <c r="A6" s="32" t="s">
        <v>3</v>
      </c>
      <c r="B6" s="31" t="s">
        <v>4</v>
      </c>
      <c r="C6" s="32" t="s">
        <v>5</v>
      </c>
      <c r="D6" s="31" t="s">
        <v>6</v>
      </c>
      <c r="E6" s="31" t="s">
        <v>7</v>
      </c>
      <c r="F6" s="31" t="s">
        <v>8</v>
      </c>
      <c r="G6" s="33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93" t="s">
        <v>14</v>
      </c>
      <c r="M6" s="93" t="s">
        <v>15</v>
      </c>
      <c r="N6" s="34" t="s">
        <v>9</v>
      </c>
      <c r="O6" s="34" t="s">
        <v>10</v>
      </c>
      <c r="P6" s="34" t="s">
        <v>11</v>
      </c>
      <c r="Q6" s="34" t="s">
        <v>12</v>
      </c>
      <c r="R6" s="34" t="s">
        <v>13</v>
      </c>
      <c r="S6" s="93" t="s">
        <v>14</v>
      </c>
      <c r="T6" s="93" t="s">
        <v>15</v>
      </c>
      <c r="U6" s="31" t="s">
        <v>16</v>
      </c>
      <c r="V6" s="57"/>
      <c r="W6" s="57"/>
      <c r="X6" s="67"/>
    </row>
    <row r="7" spans="1:24" ht="82.5" customHeight="1">
      <c r="A7" s="35"/>
      <c r="B7" s="37"/>
      <c r="C7" s="35"/>
      <c r="D7" s="36" t="s">
        <v>17</v>
      </c>
      <c r="E7" s="37"/>
      <c r="F7" s="36"/>
      <c r="G7" s="38">
        <v>45446</v>
      </c>
      <c r="H7" s="38">
        <v>45447</v>
      </c>
      <c r="I7" s="38">
        <v>45448</v>
      </c>
      <c r="J7" s="38">
        <v>45449</v>
      </c>
      <c r="K7" s="38">
        <v>45450</v>
      </c>
      <c r="L7" s="38">
        <v>45451</v>
      </c>
      <c r="M7" s="38">
        <v>45452</v>
      </c>
      <c r="N7" s="38">
        <v>45453</v>
      </c>
      <c r="O7" s="38">
        <v>45454</v>
      </c>
      <c r="P7" s="38">
        <v>45455</v>
      </c>
      <c r="Q7" s="38">
        <v>45456</v>
      </c>
      <c r="R7" s="38">
        <v>45457</v>
      </c>
      <c r="S7" s="38">
        <v>45458</v>
      </c>
      <c r="T7" s="38">
        <v>45459</v>
      </c>
      <c r="U7" s="37"/>
      <c r="V7" s="57"/>
      <c r="W7" s="57"/>
      <c r="X7" s="67"/>
    </row>
    <row r="8" spans="1:24" ht="90" customHeight="1">
      <c r="A8" s="39">
        <v>1</v>
      </c>
      <c r="B8" s="46" t="s">
        <v>18</v>
      </c>
      <c r="C8" s="46" t="s">
        <v>19</v>
      </c>
      <c r="D8" s="119" t="s">
        <v>20</v>
      </c>
      <c r="E8" s="47"/>
      <c r="F8" s="40"/>
      <c r="G8" s="40">
        <v>206</v>
      </c>
      <c r="H8" s="40"/>
      <c r="I8" s="40">
        <v>206</v>
      </c>
      <c r="J8" s="40"/>
      <c r="K8" s="40">
        <v>206</v>
      </c>
      <c r="L8" s="40">
        <v>206</v>
      </c>
      <c r="M8" s="53"/>
      <c r="N8" s="40">
        <v>206</v>
      </c>
      <c r="O8" s="40"/>
      <c r="P8" s="40">
        <v>206</v>
      </c>
      <c r="Q8" s="40"/>
      <c r="R8" s="40">
        <v>206</v>
      </c>
      <c r="S8" s="40">
        <v>206</v>
      </c>
      <c r="T8" s="53"/>
      <c r="U8" s="59"/>
      <c r="V8" s="60" t="str">
        <f>A8&amp;E8</f>
        <v>1</v>
      </c>
      <c r="W8" s="57"/>
      <c r="X8" s="67"/>
    </row>
    <row r="9" spans="1:24" ht="90" customHeight="1">
      <c r="A9" s="39">
        <v>1</v>
      </c>
      <c r="B9" s="46" t="s">
        <v>18</v>
      </c>
      <c r="C9" s="46" t="s">
        <v>19</v>
      </c>
      <c r="D9" s="46"/>
      <c r="E9" s="47" t="s">
        <v>71</v>
      </c>
      <c r="F9" s="40"/>
      <c r="G9" s="42"/>
      <c r="H9" s="42" t="s">
        <v>561</v>
      </c>
      <c r="I9" s="40"/>
      <c r="J9" s="42" t="s">
        <v>561</v>
      </c>
      <c r="K9" s="42"/>
      <c r="L9" s="42"/>
      <c r="M9" s="53"/>
      <c r="N9" s="42"/>
      <c r="O9" s="42" t="s">
        <v>561</v>
      </c>
      <c r="P9" s="40"/>
      <c r="Q9" s="42" t="s">
        <v>561</v>
      </c>
      <c r="R9" s="42"/>
      <c r="S9" s="53"/>
      <c r="T9" s="53"/>
      <c r="U9" s="59"/>
      <c r="V9" s="60" t="str">
        <f>A9&amp;E9</f>
        <v>1Dự phòng học lại, thi lại, học bổ sung</v>
      </c>
      <c r="W9" s="57"/>
      <c r="X9" s="67"/>
    </row>
    <row r="10" spans="1:24" ht="90" customHeight="1">
      <c r="A10" s="39">
        <v>2</v>
      </c>
      <c r="B10" s="46" t="s">
        <v>23</v>
      </c>
      <c r="C10" s="46" t="s">
        <v>19</v>
      </c>
      <c r="D10" s="119" t="s">
        <v>20</v>
      </c>
      <c r="E10" s="47"/>
      <c r="F10" s="40"/>
      <c r="G10" s="40"/>
      <c r="H10" s="40"/>
      <c r="I10" s="41"/>
      <c r="J10" s="43"/>
      <c r="K10" s="43"/>
      <c r="L10" s="137"/>
      <c r="M10" s="53"/>
      <c r="N10" s="40"/>
      <c r="O10" s="40"/>
      <c r="P10" s="40"/>
      <c r="Q10" s="107"/>
      <c r="R10" s="108"/>
      <c r="S10" s="53"/>
      <c r="T10" s="53"/>
      <c r="U10" s="59"/>
      <c r="V10" s="60" t="str">
        <f>A10&amp;E10</f>
        <v>2</v>
      </c>
      <c r="W10" s="57"/>
      <c r="X10" s="67"/>
    </row>
    <row r="11" spans="1:24" ht="90" customHeight="1">
      <c r="A11" s="39">
        <v>2</v>
      </c>
      <c r="B11" s="46" t="s">
        <v>23</v>
      </c>
      <c r="C11" s="46" t="s">
        <v>28</v>
      </c>
      <c r="D11" s="115" t="s">
        <v>203</v>
      </c>
      <c r="E11" s="45" t="s">
        <v>614</v>
      </c>
      <c r="F11" s="40">
        <v>8</v>
      </c>
      <c r="G11" s="69"/>
      <c r="H11" s="68" t="s">
        <v>30</v>
      </c>
      <c r="I11" s="68" t="s">
        <v>30</v>
      </c>
      <c r="J11" s="68" t="s">
        <v>30</v>
      </c>
      <c r="K11" s="68" t="s">
        <v>30</v>
      </c>
      <c r="L11" s="138"/>
      <c r="M11" s="53"/>
      <c r="N11" s="42"/>
      <c r="O11" s="68" t="s">
        <v>30</v>
      </c>
      <c r="P11" s="68" t="s">
        <v>30</v>
      </c>
      <c r="Q11" s="68" t="s">
        <v>30</v>
      </c>
      <c r="R11" s="68" t="s">
        <v>30</v>
      </c>
      <c r="S11" s="53"/>
      <c r="T11" s="53"/>
      <c r="U11" s="59"/>
      <c r="V11" s="60"/>
      <c r="W11" s="57"/>
      <c r="X11" s="67"/>
    </row>
    <row r="12" spans="1:24" ht="90" customHeight="1">
      <c r="A12" s="39">
        <v>3</v>
      </c>
      <c r="B12" s="46" t="s">
        <v>31</v>
      </c>
      <c r="C12" s="46" t="s">
        <v>19</v>
      </c>
      <c r="D12" s="119" t="s">
        <v>20</v>
      </c>
      <c r="E12" s="47"/>
      <c r="F12" s="40"/>
      <c r="G12" s="40"/>
      <c r="H12" s="40"/>
      <c r="I12" s="41"/>
      <c r="J12" s="43"/>
      <c r="K12" s="43"/>
      <c r="L12" s="137"/>
      <c r="M12" s="53"/>
      <c r="N12" s="40"/>
      <c r="O12" s="40"/>
      <c r="P12" s="40"/>
      <c r="Q12" s="107"/>
      <c r="R12" s="108"/>
      <c r="S12" s="53"/>
      <c r="T12" s="53"/>
      <c r="U12" s="59"/>
      <c r="V12" s="60" t="str">
        <f>A12&amp;E12</f>
        <v>3</v>
      </c>
      <c r="W12" s="57"/>
      <c r="X12" s="67"/>
    </row>
    <row r="13" spans="1:24" ht="90" customHeight="1">
      <c r="A13" s="39">
        <v>3</v>
      </c>
      <c r="B13" s="46" t="s">
        <v>31</v>
      </c>
      <c r="C13" s="46" t="s">
        <v>32</v>
      </c>
      <c r="D13" s="46" t="s">
        <v>563</v>
      </c>
      <c r="E13" s="47" t="s">
        <v>614</v>
      </c>
      <c r="F13" s="40">
        <v>8</v>
      </c>
      <c r="G13" s="40"/>
      <c r="H13" s="40"/>
      <c r="I13" s="40" t="s">
        <v>104</v>
      </c>
      <c r="J13" s="40" t="s">
        <v>104</v>
      </c>
      <c r="K13" s="40" t="s">
        <v>104</v>
      </c>
      <c r="L13" s="137"/>
      <c r="M13" s="53"/>
      <c r="N13" s="40" t="s">
        <v>104</v>
      </c>
      <c r="O13" s="40" t="s">
        <v>104</v>
      </c>
      <c r="P13" s="40"/>
      <c r="Q13" s="40"/>
      <c r="R13" s="108"/>
      <c r="S13" s="53"/>
      <c r="T13" s="53"/>
      <c r="U13" s="59"/>
      <c r="V13" s="60"/>
      <c r="W13" s="57"/>
      <c r="X13" s="67"/>
    </row>
    <row r="14" spans="1:24" s="88" customFormat="1" ht="90" customHeight="1">
      <c r="A14" s="39">
        <v>3</v>
      </c>
      <c r="B14" s="46" t="s">
        <v>31</v>
      </c>
      <c r="C14" s="46" t="s">
        <v>377</v>
      </c>
      <c r="D14" s="115" t="s">
        <v>156</v>
      </c>
      <c r="E14" s="45" t="s">
        <v>591</v>
      </c>
      <c r="F14" s="40">
        <v>4</v>
      </c>
      <c r="G14" s="42"/>
      <c r="H14" s="42"/>
      <c r="I14" s="40"/>
      <c r="J14" s="40"/>
      <c r="K14" s="40"/>
      <c r="L14" s="137"/>
      <c r="M14" s="53"/>
      <c r="N14" s="40"/>
      <c r="O14" s="40"/>
      <c r="P14" s="40" t="s">
        <v>98</v>
      </c>
      <c r="Q14" s="40"/>
      <c r="R14" s="40"/>
      <c r="S14" s="53"/>
      <c r="T14" s="53"/>
      <c r="U14" s="114" t="s">
        <v>551</v>
      </c>
      <c r="V14" s="139"/>
      <c r="W14" s="154"/>
      <c r="X14" s="155"/>
    </row>
    <row r="15" spans="1:24" ht="90" customHeight="1">
      <c r="A15" s="39">
        <v>4</v>
      </c>
      <c r="B15" s="46" t="s">
        <v>38</v>
      </c>
      <c r="C15" s="46" t="s">
        <v>19</v>
      </c>
      <c r="D15" s="119" t="s">
        <v>20</v>
      </c>
      <c r="E15" s="47"/>
      <c r="F15" s="40"/>
      <c r="G15" s="41"/>
      <c r="H15" s="42"/>
      <c r="I15" s="40"/>
      <c r="J15" s="40"/>
      <c r="K15" s="42"/>
      <c r="L15" s="137"/>
      <c r="M15" s="53"/>
      <c r="N15" s="42"/>
      <c r="O15" s="40"/>
      <c r="P15" s="40"/>
      <c r="Q15" s="40"/>
      <c r="R15" s="109"/>
      <c r="S15" s="61"/>
      <c r="T15" s="53"/>
      <c r="U15" s="59"/>
      <c r="V15" s="60" t="str">
        <f>A15&amp;E15</f>
        <v>4</v>
      </c>
      <c r="W15" s="57"/>
      <c r="X15" s="67"/>
    </row>
    <row r="16" spans="1:24" ht="90" customHeight="1">
      <c r="A16" s="39">
        <v>4</v>
      </c>
      <c r="B16" s="46" t="s">
        <v>38</v>
      </c>
      <c r="C16" s="46" t="s">
        <v>32</v>
      </c>
      <c r="D16" s="47" t="s">
        <v>567</v>
      </c>
      <c r="E16" s="47" t="s">
        <v>591</v>
      </c>
      <c r="F16" s="40">
        <v>2</v>
      </c>
      <c r="G16" s="40" t="s">
        <v>104</v>
      </c>
      <c r="H16" s="40"/>
      <c r="I16" s="42"/>
      <c r="J16" s="48"/>
      <c r="K16" s="40"/>
      <c r="L16" s="137"/>
      <c r="M16" s="53"/>
      <c r="N16" s="40"/>
      <c r="O16" s="40"/>
      <c r="P16" s="40"/>
      <c r="Q16" s="40"/>
      <c r="R16" s="40"/>
      <c r="S16" s="61"/>
      <c r="T16" s="53"/>
      <c r="U16" s="59" t="s">
        <v>566</v>
      </c>
      <c r="V16" s="60"/>
      <c r="W16" s="57"/>
      <c r="X16" s="67"/>
    </row>
    <row r="17" spans="1:24" ht="90" customHeight="1">
      <c r="A17" s="39">
        <v>4</v>
      </c>
      <c r="B17" s="46" t="s">
        <v>38</v>
      </c>
      <c r="C17" s="46" t="s">
        <v>32</v>
      </c>
      <c r="D17" s="47" t="s">
        <v>662</v>
      </c>
      <c r="E17" s="47" t="s">
        <v>538</v>
      </c>
      <c r="F17" s="40">
        <v>8</v>
      </c>
      <c r="G17" s="40"/>
      <c r="H17" s="40" t="s">
        <v>104</v>
      </c>
      <c r="I17" s="40"/>
      <c r="J17" s="40"/>
      <c r="K17" s="40"/>
      <c r="L17" s="137"/>
      <c r="M17" s="53"/>
      <c r="N17" s="40"/>
      <c r="O17" s="40"/>
      <c r="P17" s="40" t="s">
        <v>104</v>
      </c>
      <c r="Q17" s="40" t="s">
        <v>104</v>
      </c>
      <c r="R17" s="40" t="s">
        <v>104</v>
      </c>
      <c r="S17" s="61"/>
      <c r="T17" s="53"/>
      <c r="U17" s="59"/>
      <c r="V17" s="60"/>
      <c r="W17" s="57"/>
      <c r="X17" s="67"/>
    </row>
    <row r="18" spans="1:24" ht="90" customHeight="1">
      <c r="A18" s="39">
        <v>4</v>
      </c>
      <c r="B18" s="46" t="s">
        <v>38</v>
      </c>
      <c r="C18" s="46" t="s">
        <v>115</v>
      </c>
      <c r="D18" s="47" t="s">
        <v>36</v>
      </c>
      <c r="E18" s="47" t="s">
        <v>546</v>
      </c>
      <c r="F18" s="40">
        <v>5</v>
      </c>
      <c r="G18" s="48"/>
      <c r="H18" s="148"/>
      <c r="I18" s="48" t="s">
        <v>117</v>
      </c>
      <c r="J18" s="48"/>
      <c r="K18" s="48"/>
      <c r="L18" s="140"/>
      <c r="M18" s="53"/>
      <c r="N18" s="48"/>
      <c r="O18" s="48" t="s">
        <v>117</v>
      </c>
      <c r="P18" s="44"/>
      <c r="Q18" s="48"/>
      <c r="R18" s="48"/>
      <c r="S18" s="61"/>
      <c r="T18" s="53"/>
      <c r="U18" s="59"/>
      <c r="V18" s="60"/>
      <c r="W18" s="57"/>
      <c r="X18" s="67"/>
    </row>
    <row r="19" spans="1:24" ht="90" customHeight="1">
      <c r="A19" s="100">
        <v>7</v>
      </c>
      <c r="B19" s="46" t="s">
        <v>46</v>
      </c>
      <c r="C19" s="46" t="s">
        <v>57</v>
      </c>
      <c r="D19" s="47"/>
      <c r="E19" s="47" t="s">
        <v>259</v>
      </c>
      <c r="F19" s="40"/>
      <c r="G19" s="42" t="s">
        <v>541</v>
      </c>
      <c r="H19" s="42" t="s">
        <v>541</v>
      </c>
      <c r="I19" s="42" t="s">
        <v>541</v>
      </c>
      <c r="J19" s="42" t="s">
        <v>541</v>
      </c>
      <c r="K19" s="42" t="s">
        <v>541</v>
      </c>
      <c r="L19" s="137"/>
      <c r="M19" s="53"/>
      <c r="N19" s="42" t="s">
        <v>541</v>
      </c>
      <c r="O19" s="42" t="s">
        <v>541</v>
      </c>
      <c r="P19" s="42" t="s">
        <v>541</v>
      </c>
      <c r="Q19" s="42" t="s">
        <v>541</v>
      </c>
      <c r="R19" s="42" t="s">
        <v>541</v>
      </c>
      <c r="S19" s="53"/>
      <c r="T19" s="53"/>
      <c r="U19" s="59" t="s">
        <v>637</v>
      </c>
      <c r="V19" s="60"/>
      <c r="W19" s="57"/>
      <c r="X19" s="67"/>
    </row>
    <row r="20" spans="1:24" ht="90" customHeight="1">
      <c r="A20" s="39">
        <v>8</v>
      </c>
      <c r="B20" s="46" t="s">
        <v>56</v>
      </c>
      <c r="C20" s="46" t="s">
        <v>57</v>
      </c>
      <c r="D20" s="46" t="s">
        <v>638</v>
      </c>
      <c r="E20" s="46" t="s">
        <v>22</v>
      </c>
      <c r="F20" s="42">
        <v>8</v>
      </c>
      <c r="G20" s="156"/>
      <c r="H20" s="156"/>
      <c r="I20" s="156"/>
      <c r="J20" s="156"/>
      <c r="K20" s="156"/>
      <c r="L20" s="145"/>
      <c r="M20" s="53"/>
      <c r="N20" s="156"/>
      <c r="O20" s="156"/>
      <c r="P20" s="156"/>
      <c r="Q20" s="156"/>
      <c r="R20" s="156"/>
      <c r="S20" s="53"/>
      <c r="T20" s="53"/>
      <c r="U20" s="59" t="s">
        <v>637</v>
      </c>
      <c r="V20" s="63"/>
      <c r="W20" s="57"/>
      <c r="X20" s="67"/>
    </row>
    <row r="21" spans="1:24" ht="90" customHeight="1">
      <c r="A21" s="39">
        <v>9</v>
      </c>
      <c r="B21" s="46" t="s">
        <v>63</v>
      </c>
      <c r="C21" s="46" t="s">
        <v>570</v>
      </c>
      <c r="D21" s="47" t="s">
        <v>540</v>
      </c>
      <c r="E21" s="47" t="s">
        <v>539</v>
      </c>
      <c r="F21" s="40"/>
      <c r="G21" s="59" t="s">
        <v>541</v>
      </c>
      <c r="H21" s="59" t="s">
        <v>541</v>
      </c>
      <c r="I21" s="59" t="s">
        <v>541</v>
      </c>
      <c r="J21" s="59" t="s">
        <v>541</v>
      </c>
      <c r="K21" s="59" t="s">
        <v>541</v>
      </c>
      <c r="L21" s="145"/>
      <c r="M21" s="53"/>
      <c r="N21" s="59" t="s">
        <v>541</v>
      </c>
      <c r="O21" s="59" t="s">
        <v>541</v>
      </c>
      <c r="P21" s="59" t="s">
        <v>541</v>
      </c>
      <c r="Q21" s="59" t="s">
        <v>541</v>
      </c>
      <c r="R21" s="59" t="s">
        <v>678</v>
      </c>
      <c r="S21" s="53"/>
      <c r="T21" s="53"/>
      <c r="U21" s="59" t="s">
        <v>603</v>
      </c>
      <c r="V21" s="63"/>
      <c r="W21" s="57"/>
      <c r="X21" s="67"/>
    </row>
    <row r="22" spans="1:24" ht="90" customHeight="1">
      <c r="A22" s="39">
        <v>11</v>
      </c>
      <c r="B22" s="46" t="s">
        <v>70</v>
      </c>
      <c r="C22" s="46" t="s">
        <v>19</v>
      </c>
      <c r="D22" s="119" t="s">
        <v>20</v>
      </c>
      <c r="E22" s="47"/>
      <c r="F22" s="40"/>
      <c r="G22" s="40">
        <v>206</v>
      </c>
      <c r="H22" s="40"/>
      <c r="I22" s="40">
        <v>206</v>
      </c>
      <c r="J22" s="40"/>
      <c r="K22" s="40">
        <v>206</v>
      </c>
      <c r="L22" s="40">
        <v>206</v>
      </c>
      <c r="M22" s="53"/>
      <c r="N22" s="40">
        <v>206</v>
      </c>
      <c r="O22" s="40"/>
      <c r="P22" s="40">
        <v>206</v>
      </c>
      <c r="Q22" s="40"/>
      <c r="R22" s="40">
        <v>206</v>
      </c>
      <c r="S22" s="40">
        <v>206</v>
      </c>
      <c r="T22" s="53"/>
      <c r="U22" s="59"/>
      <c r="V22" s="60" t="str">
        <f>A22&amp;E22</f>
        <v>11</v>
      </c>
      <c r="W22" s="57"/>
      <c r="X22" s="67"/>
    </row>
    <row r="23" spans="1:24" ht="90" customHeight="1">
      <c r="A23" s="39">
        <v>11</v>
      </c>
      <c r="B23" s="46" t="s">
        <v>70</v>
      </c>
      <c r="C23" s="46"/>
      <c r="D23" s="46"/>
      <c r="E23" s="47" t="s">
        <v>71</v>
      </c>
      <c r="F23" s="41"/>
      <c r="G23" s="42"/>
      <c r="H23" s="42" t="s">
        <v>561</v>
      </c>
      <c r="I23" s="40"/>
      <c r="J23" s="42" t="s">
        <v>561</v>
      </c>
      <c r="K23" s="42"/>
      <c r="L23" s="42"/>
      <c r="M23" s="53"/>
      <c r="N23" s="42"/>
      <c r="O23" s="42" t="s">
        <v>561</v>
      </c>
      <c r="P23" s="40"/>
      <c r="Q23" s="42" t="s">
        <v>561</v>
      </c>
      <c r="R23" s="42"/>
      <c r="S23" s="42"/>
      <c r="T23" s="53"/>
      <c r="U23" s="59"/>
      <c r="V23" s="60"/>
      <c r="W23" s="57"/>
      <c r="X23" s="67"/>
    </row>
    <row r="24" spans="1:24" ht="90" customHeight="1">
      <c r="A24" s="39">
        <v>12</v>
      </c>
      <c r="B24" s="46" t="s">
        <v>72</v>
      </c>
      <c r="C24" s="46" t="s">
        <v>19</v>
      </c>
      <c r="D24" s="119" t="s">
        <v>20</v>
      </c>
      <c r="E24" s="47"/>
      <c r="F24" s="40"/>
      <c r="G24" s="40"/>
      <c r="H24" s="40"/>
      <c r="I24" s="41"/>
      <c r="J24" s="43"/>
      <c r="K24" s="43"/>
      <c r="L24" s="137"/>
      <c r="M24" s="53"/>
      <c r="N24" s="40"/>
      <c r="O24" s="40"/>
      <c r="P24" s="40"/>
      <c r="Q24" s="107"/>
      <c r="R24" s="107"/>
      <c r="S24" s="53"/>
      <c r="T24" s="53"/>
      <c r="U24" s="64"/>
      <c r="V24" s="60" t="str">
        <f>A24&amp;E24</f>
        <v>12</v>
      </c>
      <c r="W24" s="57"/>
      <c r="X24" s="67"/>
    </row>
    <row r="25" spans="1:24" ht="90" customHeight="1">
      <c r="A25" s="39">
        <v>12</v>
      </c>
      <c r="B25" s="46" t="s">
        <v>72</v>
      </c>
      <c r="C25" s="120" t="s">
        <v>76</v>
      </c>
      <c r="D25" s="46" t="s">
        <v>191</v>
      </c>
      <c r="E25" s="46" t="s">
        <v>591</v>
      </c>
      <c r="F25" s="42">
        <v>4</v>
      </c>
      <c r="G25" s="59"/>
      <c r="H25" s="59"/>
      <c r="I25" s="59" t="s">
        <v>65</v>
      </c>
      <c r="J25" s="59"/>
      <c r="K25" s="59"/>
      <c r="L25" s="137"/>
      <c r="M25" s="53"/>
      <c r="N25" s="42"/>
      <c r="O25" s="40"/>
      <c r="P25" s="40"/>
      <c r="Q25" s="40"/>
      <c r="R25" s="59"/>
      <c r="S25" s="53"/>
      <c r="T25" s="53"/>
      <c r="U25" s="64" t="s">
        <v>553</v>
      </c>
      <c r="V25" s="60"/>
      <c r="W25" s="57"/>
      <c r="X25" s="67"/>
    </row>
    <row r="26" spans="1:24" ht="90" customHeight="1">
      <c r="A26" s="39">
        <v>12</v>
      </c>
      <c r="B26" s="46" t="s">
        <v>72</v>
      </c>
      <c r="C26" s="120" t="s">
        <v>87</v>
      </c>
      <c r="D26" s="46" t="s">
        <v>126</v>
      </c>
      <c r="E26" s="46" t="s">
        <v>615</v>
      </c>
      <c r="F26" s="42">
        <v>8</v>
      </c>
      <c r="G26" s="42"/>
      <c r="H26" s="59"/>
      <c r="I26" s="59"/>
      <c r="J26" s="59" t="s">
        <v>65</v>
      </c>
      <c r="K26" s="59" t="s">
        <v>65</v>
      </c>
      <c r="L26" s="137"/>
      <c r="M26" s="53"/>
      <c r="N26" s="59" t="s">
        <v>65</v>
      </c>
      <c r="O26" s="59" t="s">
        <v>65</v>
      </c>
      <c r="P26" s="59"/>
      <c r="Q26" s="59"/>
      <c r="R26" s="59" t="s">
        <v>65</v>
      </c>
      <c r="S26" s="53"/>
      <c r="T26" s="53"/>
      <c r="U26" s="64"/>
      <c r="V26" s="60"/>
      <c r="W26" s="57"/>
      <c r="X26" s="67"/>
    </row>
    <row r="27" spans="1:24" ht="90" customHeight="1">
      <c r="A27" s="39">
        <v>13</v>
      </c>
      <c r="B27" s="46" t="s">
        <v>78</v>
      </c>
      <c r="C27" s="46" t="s">
        <v>19</v>
      </c>
      <c r="D27" s="119" t="s">
        <v>20</v>
      </c>
      <c r="E27" s="47"/>
      <c r="F27" s="40"/>
      <c r="G27" s="41"/>
      <c r="H27" s="42"/>
      <c r="I27" s="40"/>
      <c r="J27" s="40"/>
      <c r="K27" s="42"/>
      <c r="L27" s="137"/>
      <c r="M27" s="53"/>
      <c r="N27" s="42"/>
      <c r="O27" s="40"/>
      <c r="P27" s="48"/>
      <c r="Q27" s="40"/>
      <c r="R27" s="107"/>
      <c r="S27" s="61"/>
      <c r="T27" s="53"/>
      <c r="U27" s="65"/>
      <c r="V27" s="60" t="str">
        <f>A27&amp;E27</f>
        <v>13</v>
      </c>
      <c r="W27" s="57"/>
      <c r="X27" s="67"/>
    </row>
    <row r="28" spans="1:24" ht="90" customHeight="1">
      <c r="A28" s="39">
        <v>13</v>
      </c>
      <c r="B28" s="46" t="s">
        <v>78</v>
      </c>
      <c r="C28" s="121" t="s">
        <v>47</v>
      </c>
      <c r="D28" s="46" t="s">
        <v>33</v>
      </c>
      <c r="E28" s="46" t="s">
        <v>616</v>
      </c>
      <c r="F28" s="40">
        <v>8</v>
      </c>
      <c r="G28" s="103"/>
      <c r="H28" s="68" t="s">
        <v>61</v>
      </c>
      <c r="I28" s="68" t="s">
        <v>61</v>
      </c>
      <c r="J28" s="68"/>
      <c r="K28" s="98"/>
      <c r="L28" s="146"/>
      <c r="M28" s="53"/>
      <c r="N28" s="68"/>
      <c r="O28" s="68"/>
      <c r="P28" s="68" t="s">
        <v>61</v>
      </c>
      <c r="Q28" s="68"/>
      <c r="R28" s="68" t="s">
        <v>61</v>
      </c>
      <c r="S28" s="61"/>
      <c r="T28" s="132"/>
      <c r="U28" s="74"/>
      <c r="V28" s="60"/>
      <c r="W28" s="57"/>
      <c r="X28" s="67"/>
    </row>
    <row r="29" spans="1:24" ht="90" customHeight="1">
      <c r="A29" s="39">
        <v>13</v>
      </c>
      <c r="B29" s="46" t="s">
        <v>78</v>
      </c>
      <c r="C29" s="121" t="s">
        <v>54</v>
      </c>
      <c r="D29" s="46" t="s">
        <v>40</v>
      </c>
      <c r="E29" s="46" t="s">
        <v>236</v>
      </c>
      <c r="F29" s="40">
        <v>5</v>
      </c>
      <c r="G29" s="98"/>
      <c r="H29" s="148"/>
      <c r="I29" s="148"/>
      <c r="J29" s="98"/>
      <c r="K29" s="40" t="s">
        <v>55</v>
      </c>
      <c r="L29" s="137"/>
      <c r="M29" s="53"/>
      <c r="N29" s="98"/>
      <c r="O29" s="48"/>
      <c r="P29" s="44"/>
      <c r="Q29" s="98" t="s">
        <v>55</v>
      </c>
      <c r="R29" s="98"/>
      <c r="S29" s="61"/>
      <c r="T29" s="132"/>
      <c r="U29" s="74" t="s">
        <v>79</v>
      </c>
      <c r="V29" s="60"/>
      <c r="W29" s="57"/>
      <c r="X29" s="67"/>
    </row>
    <row r="30" spans="1:24" ht="90" customHeight="1">
      <c r="A30" s="50">
        <v>15</v>
      </c>
      <c r="B30" s="46" t="s">
        <v>82</v>
      </c>
      <c r="C30" s="46" t="s">
        <v>87</v>
      </c>
      <c r="D30" s="46" t="s">
        <v>552</v>
      </c>
      <c r="E30" s="46" t="s">
        <v>625</v>
      </c>
      <c r="F30" s="40">
        <v>5</v>
      </c>
      <c r="G30" s="107"/>
      <c r="H30" s="107" t="s">
        <v>74</v>
      </c>
      <c r="I30" s="107" t="s">
        <v>74</v>
      </c>
      <c r="J30" s="107"/>
      <c r="K30" s="107"/>
      <c r="L30" s="137"/>
      <c r="M30" s="53"/>
      <c r="N30" s="107"/>
      <c r="O30" s="107"/>
      <c r="P30" s="107" t="s">
        <v>74</v>
      </c>
      <c r="Q30" s="107" t="s">
        <v>74</v>
      </c>
      <c r="R30" s="107"/>
      <c r="S30" s="53"/>
      <c r="T30" s="53"/>
      <c r="U30" s="59"/>
      <c r="V30" s="60"/>
      <c r="W30" s="57"/>
      <c r="X30" s="67"/>
    </row>
    <row r="31" spans="1:24" ht="90" customHeight="1">
      <c r="A31" s="50">
        <v>15</v>
      </c>
      <c r="B31" s="46" t="s">
        <v>82</v>
      </c>
      <c r="C31" s="46" t="s">
        <v>80</v>
      </c>
      <c r="D31" s="46" t="s">
        <v>163</v>
      </c>
      <c r="E31" s="46" t="s">
        <v>595</v>
      </c>
      <c r="F31" s="40">
        <v>5</v>
      </c>
      <c r="G31" s="107" t="s">
        <v>74</v>
      </c>
      <c r="H31" s="107"/>
      <c r="I31" s="107"/>
      <c r="J31" s="107" t="s">
        <v>74</v>
      </c>
      <c r="K31" s="107"/>
      <c r="L31" s="137"/>
      <c r="M31" s="53"/>
      <c r="N31" s="107" t="s">
        <v>168</v>
      </c>
      <c r="O31" s="107" t="s">
        <v>168</v>
      </c>
      <c r="P31" s="107"/>
      <c r="Q31" s="107"/>
      <c r="R31" s="107"/>
      <c r="S31" s="53"/>
      <c r="T31" s="53"/>
      <c r="U31" s="59"/>
      <c r="V31" s="60"/>
      <c r="W31" s="57"/>
      <c r="X31" s="67"/>
    </row>
    <row r="32" spans="1:24" ht="90" customHeight="1">
      <c r="A32" s="50">
        <v>15</v>
      </c>
      <c r="B32" s="46" t="s">
        <v>82</v>
      </c>
      <c r="C32" s="46" t="s">
        <v>635</v>
      </c>
      <c r="D32" s="46" t="s">
        <v>40</v>
      </c>
      <c r="E32" s="46" t="s">
        <v>236</v>
      </c>
      <c r="F32" s="40">
        <v>5</v>
      </c>
      <c r="G32" s="107"/>
      <c r="H32" s="107"/>
      <c r="I32" s="107"/>
      <c r="J32" s="107"/>
      <c r="K32" s="40" t="s">
        <v>270</v>
      </c>
      <c r="L32" s="137"/>
      <c r="M32" s="53"/>
      <c r="N32" s="107"/>
      <c r="O32" s="107"/>
      <c r="P32" s="107"/>
      <c r="Q32" s="107"/>
      <c r="R32" s="40" t="s">
        <v>270</v>
      </c>
      <c r="S32" s="53"/>
      <c r="T32" s="53"/>
      <c r="U32" s="59"/>
      <c r="V32" s="60"/>
      <c r="W32" s="57"/>
      <c r="X32" s="67"/>
    </row>
    <row r="33" spans="1:24" ht="90" customHeight="1">
      <c r="A33" s="39">
        <v>18</v>
      </c>
      <c r="B33" s="46" t="s">
        <v>92</v>
      </c>
      <c r="C33" s="157" t="s">
        <v>97</v>
      </c>
      <c r="D33" s="157" t="s">
        <v>644</v>
      </c>
      <c r="E33" s="158" t="s">
        <v>645</v>
      </c>
      <c r="F33" s="142">
        <v>8</v>
      </c>
      <c r="G33" s="142"/>
      <c r="H33" s="142"/>
      <c r="I33" s="142" t="s">
        <v>98</v>
      </c>
      <c r="J33" s="142" t="s">
        <v>98</v>
      </c>
      <c r="K33" s="142"/>
      <c r="L33" s="137"/>
      <c r="M33" s="53"/>
      <c r="N33" s="107"/>
      <c r="O33" s="142"/>
      <c r="P33" s="142"/>
      <c r="Q33" s="142"/>
      <c r="R33" s="142"/>
      <c r="S33" s="53"/>
      <c r="T33" s="53"/>
      <c r="U33" s="59"/>
      <c r="V33" s="60"/>
      <c r="W33" s="57"/>
      <c r="X33" s="67"/>
    </row>
    <row r="34" spans="1:24" ht="90" customHeight="1">
      <c r="A34" s="39">
        <v>18</v>
      </c>
      <c r="B34" s="46" t="s">
        <v>92</v>
      </c>
      <c r="C34" s="157" t="s">
        <v>97</v>
      </c>
      <c r="D34" s="157" t="s">
        <v>644</v>
      </c>
      <c r="E34" s="158" t="s">
        <v>591</v>
      </c>
      <c r="F34" s="142">
        <v>4</v>
      </c>
      <c r="G34" s="142"/>
      <c r="H34" s="142"/>
      <c r="I34" s="142"/>
      <c r="J34" s="142"/>
      <c r="K34" s="142" t="s">
        <v>98</v>
      </c>
      <c r="L34" s="137"/>
      <c r="M34" s="53"/>
      <c r="N34" s="107"/>
      <c r="O34" s="142"/>
      <c r="P34" s="142"/>
      <c r="Q34" s="142"/>
      <c r="R34" s="142"/>
      <c r="S34" s="53"/>
      <c r="T34" s="53"/>
      <c r="U34" s="59"/>
      <c r="V34" s="60"/>
      <c r="W34" s="57"/>
      <c r="X34" s="67"/>
    </row>
    <row r="35" spans="1:24" ht="90" customHeight="1">
      <c r="A35" s="39">
        <v>18</v>
      </c>
      <c r="B35" s="46" t="s">
        <v>92</v>
      </c>
      <c r="C35" s="157" t="s">
        <v>392</v>
      </c>
      <c r="D35" s="157" t="s">
        <v>77</v>
      </c>
      <c r="E35" s="158" t="s">
        <v>616</v>
      </c>
      <c r="F35" s="142">
        <v>8</v>
      </c>
      <c r="G35" s="142"/>
      <c r="H35" s="142"/>
      <c r="I35" s="142"/>
      <c r="J35" s="142"/>
      <c r="K35" s="142"/>
      <c r="L35" s="137"/>
      <c r="M35" s="53"/>
      <c r="N35" s="107"/>
      <c r="O35" s="107"/>
      <c r="P35" s="142"/>
      <c r="Q35" s="42" t="s">
        <v>240</v>
      </c>
      <c r="R35" s="42" t="s">
        <v>240</v>
      </c>
      <c r="S35" s="53"/>
      <c r="T35" s="53"/>
      <c r="U35" s="59"/>
      <c r="V35" s="60"/>
      <c r="W35" s="57"/>
      <c r="X35" s="67"/>
    </row>
    <row r="36" spans="1:24" ht="90" customHeight="1">
      <c r="A36" s="39">
        <v>18</v>
      </c>
      <c r="B36" s="46" t="s">
        <v>92</v>
      </c>
      <c r="C36" s="157" t="s">
        <v>97</v>
      </c>
      <c r="D36" s="157" t="s">
        <v>677</v>
      </c>
      <c r="E36" s="158" t="s">
        <v>676</v>
      </c>
      <c r="F36" s="142">
        <v>8</v>
      </c>
      <c r="G36" s="142"/>
      <c r="H36" s="142"/>
      <c r="I36" s="142"/>
      <c r="J36" s="142"/>
      <c r="K36" s="142"/>
      <c r="L36" s="137"/>
      <c r="M36" s="53"/>
      <c r="N36" s="107"/>
      <c r="O36" s="107"/>
      <c r="P36" s="142" t="s">
        <v>98</v>
      </c>
      <c r="Q36" s="107"/>
      <c r="R36" s="107"/>
      <c r="S36" s="53"/>
      <c r="T36" s="53"/>
      <c r="U36" s="59"/>
      <c r="V36" s="60"/>
      <c r="W36" s="57"/>
      <c r="X36" s="67"/>
    </row>
    <row r="37" spans="1:24" ht="90" customHeight="1">
      <c r="A37" s="39">
        <v>18</v>
      </c>
      <c r="B37" s="46" t="s">
        <v>92</v>
      </c>
      <c r="C37" s="157" t="s">
        <v>110</v>
      </c>
      <c r="D37" s="157" t="s">
        <v>646</v>
      </c>
      <c r="E37" s="158" t="s">
        <v>647</v>
      </c>
      <c r="F37" s="142">
        <v>8</v>
      </c>
      <c r="G37" s="69" t="s">
        <v>111</v>
      </c>
      <c r="H37" s="69" t="s">
        <v>111</v>
      </c>
      <c r="I37" s="142"/>
      <c r="J37" s="69"/>
      <c r="K37" s="69"/>
      <c r="L37" s="137"/>
      <c r="M37" s="53"/>
      <c r="N37" s="69" t="s">
        <v>111</v>
      </c>
      <c r="O37" s="69" t="s">
        <v>111</v>
      </c>
      <c r="P37" s="69"/>
      <c r="Q37" s="69"/>
      <c r="R37" s="69"/>
      <c r="S37" s="53"/>
      <c r="T37" s="53"/>
      <c r="U37" s="59"/>
      <c r="V37" s="60"/>
      <c r="W37" s="57"/>
      <c r="X37" s="67"/>
    </row>
    <row r="38" spans="1:24" ht="90" customHeight="1">
      <c r="A38" s="39">
        <v>19</v>
      </c>
      <c r="B38" s="46" t="s">
        <v>99</v>
      </c>
      <c r="C38" s="120" t="s">
        <v>648</v>
      </c>
      <c r="D38" s="120" t="s">
        <v>649</v>
      </c>
      <c r="E38" s="160" t="s">
        <v>650</v>
      </c>
      <c r="F38" s="68">
        <v>8</v>
      </c>
      <c r="G38" s="68"/>
      <c r="H38" s="68" t="s">
        <v>95</v>
      </c>
      <c r="I38" s="68" t="s">
        <v>95</v>
      </c>
      <c r="J38" s="68" t="s">
        <v>95</v>
      </c>
      <c r="K38" s="159"/>
      <c r="L38" s="153"/>
      <c r="M38" s="54"/>
      <c r="N38" s="159"/>
      <c r="O38" s="68"/>
      <c r="P38" s="68"/>
      <c r="Q38" s="68"/>
      <c r="R38" s="68"/>
      <c r="S38" s="54"/>
      <c r="T38" s="54"/>
      <c r="U38" s="66"/>
      <c r="V38" s="60"/>
      <c r="W38" s="57"/>
      <c r="X38" s="67"/>
    </row>
    <row r="39" spans="1:24" ht="90" customHeight="1">
      <c r="A39" s="39">
        <v>19</v>
      </c>
      <c r="B39" s="46" t="s">
        <v>99</v>
      </c>
      <c r="C39" s="120" t="s">
        <v>648</v>
      </c>
      <c r="D39" s="120" t="s">
        <v>649</v>
      </c>
      <c r="E39" s="160" t="s">
        <v>591</v>
      </c>
      <c r="F39" s="68">
        <v>4</v>
      </c>
      <c r="G39" s="159"/>
      <c r="H39" s="159"/>
      <c r="I39" s="159"/>
      <c r="J39" s="68"/>
      <c r="K39" s="68" t="s">
        <v>95</v>
      </c>
      <c r="L39" s="153"/>
      <c r="M39" s="54"/>
      <c r="N39" s="68"/>
      <c r="O39" s="68"/>
      <c r="P39" s="68"/>
      <c r="Q39" s="68"/>
      <c r="R39" s="68"/>
      <c r="S39" s="54"/>
      <c r="T39" s="54"/>
      <c r="U39" s="66" t="s">
        <v>650</v>
      </c>
      <c r="V39" s="60"/>
      <c r="W39" s="57"/>
      <c r="X39" s="67"/>
    </row>
    <row r="40" spans="1:24" ht="90" customHeight="1">
      <c r="A40" s="39">
        <v>19</v>
      </c>
      <c r="B40" s="46" t="s">
        <v>99</v>
      </c>
      <c r="C40" s="120" t="s">
        <v>392</v>
      </c>
      <c r="D40" s="120" t="s">
        <v>77</v>
      </c>
      <c r="E40" s="160" t="s">
        <v>616</v>
      </c>
      <c r="F40" s="68">
        <v>8</v>
      </c>
      <c r="G40" s="159"/>
      <c r="H40" s="159"/>
      <c r="I40" s="159"/>
      <c r="J40" s="68"/>
      <c r="K40" s="159"/>
      <c r="L40" s="153"/>
      <c r="M40" s="54"/>
      <c r="N40" s="68"/>
      <c r="O40" s="68"/>
      <c r="P40" s="42" t="s">
        <v>240</v>
      </c>
      <c r="Q40" s="68"/>
      <c r="R40" s="68"/>
      <c r="S40" s="54"/>
      <c r="T40" s="54"/>
      <c r="U40" s="66"/>
      <c r="V40" s="60"/>
      <c r="W40" s="57"/>
      <c r="X40" s="67"/>
    </row>
    <row r="41" spans="1:24" ht="90" customHeight="1">
      <c r="A41" s="39">
        <v>19</v>
      </c>
      <c r="B41" s="46" t="s">
        <v>99</v>
      </c>
      <c r="C41" s="120" t="s">
        <v>76</v>
      </c>
      <c r="D41" s="120" t="s">
        <v>667</v>
      </c>
      <c r="E41" s="160" t="s">
        <v>666</v>
      </c>
      <c r="F41" s="68">
        <v>8</v>
      </c>
      <c r="G41" s="159"/>
      <c r="H41" s="159"/>
      <c r="I41" s="159"/>
      <c r="J41" s="68"/>
      <c r="K41" s="159"/>
      <c r="L41" s="153"/>
      <c r="M41" s="54"/>
      <c r="N41" s="68"/>
      <c r="O41" s="68"/>
      <c r="P41" s="68"/>
      <c r="Q41" s="68" t="s">
        <v>48</v>
      </c>
      <c r="R41" s="68" t="s">
        <v>48</v>
      </c>
      <c r="S41" s="54"/>
      <c r="T41" s="54"/>
      <c r="U41" s="66"/>
      <c r="V41" s="60"/>
      <c r="W41" s="57"/>
      <c r="X41" s="67"/>
    </row>
    <row r="42" spans="1:24" ht="90" customHeight="1">
      <c r="A42" s="39">
        <v>19</v>
      </c>
      <c r="B42" s="46" t="s">
        <v>99</v>
      </c>
      <c r="C42" s="120" t="s">
        <v>115</v>
      </c>
      <c r="D42" s="120" t="s">
        <v>36</v>
      </c>
      <c r="E42" s="160" t="s">
        <v>546</v>
      </c>
      <c r="F42" s="68">
        <v>5</v>
      </c>
      <c r="G42" s="159" t="s">
        <v>118</v>
      </c>
      <c r="H42" s="159"/>
      <c r="I42" s="159"/>
      <c r="J42" s="68"/>
      <c r="K42" s="159"/>
      <c r="L42" s="153"/>
      <c r="M42" s="54"/>
      <c r="N42" s="68" t="s">
        <v>117</v>
      </c>
      <c r="O42" s="68"/>
      <c r="P42" s="68"/>
      <c r="Q42" s="68"/>
      <c r="R42" s="68"/>
      <c r="S42" s="54"/>
      <c r="T42" s="54"/>
      <c r="U42" s="66"/>
      <c r="V42" s="60"/>
      <c r="W42" s="57"/>
      <c r="X42" s="67"/>
    </row>
    <row r="43" spans="1:24" ht="90" customHeight="1">
      <c r="A43" s="39">
        <v>19</v>
      </c>
      <c r="B43" s="46" t="s">
        <v>99</v>
      </c>
      <c r="C43" s="120" t="s">
        <v>648</v>
      </c>
      <c r="D43" s="120" t="s">
        <v>665</v>
      </c>
      <c r="E43" s="160" t="s">
        <v>645</v>
      </c>
      <c r="F43" s="68">
        <v>8</v>
      </c>
      <c r="G43" s="159"/>
      <c r="H43" s="159"/>
      <c r="I43" s="159"/>
      <c r="J43" s="159"/>
      <c r="K43" s="68"/>
      <c r="L43" s="153"/>
      <c r="M43" s="54"/>
      <c r="N43" s="68"/>
      <c r="O43" s="68" t="s">
        <v>95</v>
      </c>
      <c r="P43" s="68"/>
      <c r="Q43" s="68"/>
      <c r="R43" s="68"/>
      <c r="S43" s="54"/>
      <c r="T43" s="54"/>
      <c r="U43" s="66"/>
      <c r="V43" s="60"/>
      <c r="W43" s="57"/>
      <c r="X43" s="67"/>
    </row>
    <row r="44" spans="1:24" ht="90" customHeight="1">
      <c r="A44" s="39">
        <v>20</v>
      </c>
      <c r="B44" s="46" t="s">
        <v>100</v>
      </c>
      <c r="C44" s="46" t="s">
        <v>54</v>
      </c>
      <c r="D44" s="46" t="s">
        <v>40</v>
      </c>
      <c r="E44" s="46" t="s">
        <v>236</v>
      </c>
      <c r="F44" s="40">
        <v>5</v>
      </c>
      <c r="G44" s="42"/>
      <c r="H44" s="40"/>
      <c r="I44" s="40"/>
      <c r="J44" s="40" t="s">
        <v>55</v>
      </c>
      <c r="K44" s="40"/>
      <c r="L44" s="137"/>
      <c r="M44" s="53"/>
      <c r="N44" s="40"/>
      <c r="O44" s="40"/>
      <c r="P44" s="40" t="s">
        <v>55</v>
      </c>
      <c r="Q44" s="40"/>
      <c r="R44" s="40"/>
      <c r="S44" s="53"/>
      <c r="T44" s="53"/>
      <c r="U44" s="59" t="s">
        <v>102</v>
      </c>
      <c r="V44" s="60"/>
      <c r="W44" s="57"/>
      <c r="X44" s="67"/>
    </row>
    <row r="45" spans="1:24" ht="90" customHeight="1">
      <c r="A45" s="39">
        <v>20</v>
      </c>
      <c r="B45" s="46" t="s">
        <v>100</v>
      </c>
      <c r="C45" s="46" t="s">
        <v>93</v>
      </c>
      <c r="D45" s="46" t="s">
        <v>597</v>
      </c>
      <c r="E45" s="74" t="s">
        <v>596</v>
      </c>
      <c r="F45" s="40">
        <v>8</v>
      </c>
      <c r="G45" s="42"/>
      <c r="H45" s="142"/>
      <c r="I45" s="142" t="s">
        <v>95</v>
      </c>
      <c r="J45" s="142"/>
      <c r="K45" s="142" t="s">
        <v>95</v>
      </c>
      <c r="L45" s="137"/>
      <c r="M45" s="53"/>
      <c r="N45" s="43"/>
      <c r="O45" s="43" t="s">
        <v>95</v>
      </c>
      <c r="P45" s="40"/>
      <c r="Q45" s="142" t="s">
        <v>95</v>
      </c>
      <c r="R45" s="142"/>
      <c r="S45" s="53"/>
      <c r="T45" s="53"/>
      <c r="U45" s="59"/>
      <c r="V45" s="60"/>
      <c r="W45" s="57"/>
      <c r="X45" s="67"/>
    </row>
    <row r="46" spans="1:24" ht="90" customHeight="1">
      <c r="A46" s="39">
        <v>20</v>
      </c>
      <c r="B46" s="46" t="s">
        <v>100</v>
      </c>
      <c r="C46" s="46" t="s">
        <v>105</v>
      </c>
      <c r="D46" s="46" t="s">
        <v>599</v>
      </c>
      <c r="E46" s="46" t="s">
        <v>598</v>
      </c>
      <c r="F46" s="40">
        <v>5</v>
      </c>
      <c r="G46" s="69" t="s">
        <v>34</v>
      </c>
      <c r="H46" s="69" t="s">
        <v>34</v>
      </c>
      <c r="I46" s="69"/>
      <c r="J46" s="69"/>
      <c r="K46" s="69"/>
      <c r="L46" s="137"/>
      <c r="M46" s="53"/>
      <c r="N46" s="69" t="s">
        <v>34</v>
      </c>
      <c r="O46" s="69"/>
      <c r="P46" s="69"/>
      <c r="Q46" s="69"/>
      <c r="R46" s="69"/>
      <c r="S46" s="53"/>
      <c r="T46" s="53"/>
      <c r="U46" s="59"/>
      <c r="V46" s="60"/>
      <c r="W46" s="57"/>
      <c r="X46" s="67"/>
    </row>
    <row r="47" spans="1:24" ht="90" customHeight="1">
      <c r="A47" s="39">
        <v>20</v>
      </c>
      <c r="B47" s="46" t="s">
        <v>100</v>
      </c>
      <c r="C47" s="46" t="s">
        <v>105</v>
      </c>
      <c r="D47" s="46" t="s">
        <v>599</v>
      </c>
      <c r="E47" s="46" t="s">
        <v>591</v>
      </c>
      <c r="F47" s="40">
        <v>2</v>
      </c>
      <c r="G47" s="69"/>
      <c r="H47" s="69"/>
      <c r="I47" s="69"/>
      <c r="J47" s="69"/>
      <c r="K47" s="69"/>
      <c r="L47" s="137"/>
      <c r="M47" s="53"/>
      <c r="N47" s="69"/>
      <c r="O47" s="69"/>
      <c r="P47" s="69"/>
      <c r="Q47" s="69"/>
      <c r="R47" s="69" t="s">
        <v>34</v>
      </c>
      <c r="S47" s="53"/>
      <c r="T47" s="53"/>
      <c r="U47" s="59"/>
      <c r="V47" s="60"/>
      <c r="W47" s="57"/>
      <c r="X47" s="67"/>
    </row>
    <row r="48" spans="1:24" ht="90" customHeight="1">
      <c r="A48" s="39">
        <v>21</v>
      </c>
      <c r="B48" s="46" t="s">
        <v>103</v>
      </c>
      <c r="C48" s="46" t="s">
        <v>93</v>
      </c>
      <c r="D48" s="46" t="s">
        <v>191</v>
      </c>
      <c r="E48" s="46" t="s">
        <v>538</v>
      </c>
      <c r="F48" s="40">
        <v>8</v>
      </c>
      <c r="G48" s="142" t="s">
        <v>95</v>
      </c>
      <c r="H48" s="150"/>
      <c r="I48" s="150"/>
      <c r="J48" s="142"/>
      <c r="K48" s="52"/>
      <c r="L48" s="137"/>
      <c r="M48" s="53"/>
      <c r="N48" s="142"/>
      <c r="O48" s="142"/>
      <c r="P48" s="142"/>
      <c r="Q48" s="52"/>
      <c r="R48" s="52" t="s">
        <v>95</v>
      </c>
      <c r="S48" s="53"/>
      <c r="T48" s="53"/>
      <c r="U48" s="59"/>
      <c r="V48" s="60"/>
      <c r="W48" s="57"/>
      <c r="X48" s="67"/>
    </row>
    <row r="49" spans="1:24" ht="90" customHeight="1">
      <c r="A49" s="39">
        <v>21</v>
      </c>
      <c r="B49" s="46" t="s">
        <v>103</v>
      </c>
      <c r="C49" s="46" t="s">
        <v>21</v>
      </c>
      <c r="D49" s="46" t="s">
        <v>663</v>
      </c>
      <c r="E49" s="46" t="s">
        <v>571</v>
      </c>
      <c r="F49" s="40">
        <v>8</v>
      </c>
      <c r="G49" s="94"/>
      <c r="H49" s="41" t="s">
        <v>34</v>
      </c>
      <c r="I49" s="41" t="s">
        <v>34</v>
      </c>
      <c r="J49" s="40"/>
      <c r="K49" s="41" t="s">
        <v>34</v>
      </c>
      <c r="L49" s="137"/>
      <c r="M49" s="53"/>
      <c r="N49" s="41" t="s">
        <v>34</v>
      </c>
      <c r="O49" s="41" t="s">
        <v>34</v>
      </c>
      <c r="P49" s="40"/>
      <c r="Q49" s="41" t="s">
        <v>34</v>
      </c>
      <c r="R49" s="40"/>
      <c r="S49" s="53"/>
      <c r="T49" s="53"/>
      <c r="U49" s="59"/>
      <c r="V49" s="60"/>
      <c r="W49" s="57"/>
      <c r="X49" s="67"/>
    </row>
    <row r="50" spans="1:24" ht="90" customHeight="1">
      <c r="A50" s="39">
        <v>21</v>
      </c>
      <c r="B50" s="46" t="s">
        <v>103</v>
      </c>
      <c r="C50" s="46" t="s">
        <v>54</v>
      </c>
      <c r="D50" s="46" t="s">
        <v>40</v>
      </c>
      <c r="E50" s="46" t="s">
        <v>236</v>
      </c>
      <c r="F50" s="40">
        <v>5</v>
      </c>
      <c r="G50" s="42"/>
      <c r="H50" s="40"/>
      <c r="I50" s="40"/>
      <c r="J50" s="40" t="s">
        <v>55</v>
      </c>
      <c r="K50" s="91"/>
      <c r="L50" s="137"/>
      <c r="M50" s="53"/>
      <c r="N50" s="40"/>
      <c r="O50" s="40"/>
      <c r="P50" s="40" t="s">
        <v>55</v>
      </c>
      <c r="Q50" s="91"/>
      <c r="R50" s="91"/>
      <c r="S50" s="53"/>
      <c r="T50" s="53"/>
      <c r="U50" s="59" t="s">
        <v>106</v>
      </c>
      <c r="V50" s="60"/>
      <c r="W50" s="57"/>
      <c r="X50" s="67"/>
    </row>
    <row r="51" spans="1:24" ht="90" customHeight="1">
      <c r="A51" s="39">
        <v>22</v>
      </c>
      <c r="B51" s="46" t="s">
        <v>107</v>
      </c>
      <c r="C51" s="47" t="s">
        <v>49</v>
      </c>
      <c r="D51" s="47" t="s">
        <v>50</v>
      </c>
      <c r="E51" s="47" t="s">
        <v>591</v>
      </c>
      <c r="F51" s="40">
        <v>2</v>
      </c>
      <c r="G51" s="94"/>
      <c r="H51" s="107"/>
      <c r="I51" s="42"/>
      <c r="J51" s="42" t="s">
        <v>53</v>
      </c>
      <c r="K51" s="149"/>
      <c r="L51" s="137"/>
      <c r="M51" s="53"/>
      <c r="N51" s="107"/>
      <c r="O51" s="40"/>
      <c r="P51" s="107"/>
      <c r="Q51" s="107"/>
      <c r="R51" s="107"/>
      <c r="S51" s="53"/>
      <c r="T51" s="53"/>
      <c r="U51" s="59" t="s">
        <v>51</v>
      </c>
      <c r="V51" s="60"/>
      <c r="W51" s="57"/>
      <c r="X51" s="67"/>
    </row>
    <row r="52" spans="1:24" ht="90" customHeight="1">
      <c r="A52" s="39">
        <v>22</v>
      </c>
      <c r="B52" s="46" t="s">
        <v>107</v>
      </c>
      <c r="C52" s="46" t="s">
        <v>24</v>
      </c>
      <c r="D52" s="46" t="s">
        <v>25</v>
      </c>
      <c r="E52" s="46" t="s">
        <v>664</v>
      </c>
      <c r="F52" s="40">
        <v>5</v>
      </c>
      <c r="G52" s="40"/>
      <c r="H52" s="42" t="s">
        <v>185</v>
      </c>
      <c r="I52" s="40"/>
      <c r="J52" s="42"/>
      <c r="K52" s="43"/>
      <c r="L52" s="136"/>
      <c r="M52" s="53"/>
      <c r="N52" s="40" t="s">
        <v>74</v>
      </c>
      <c r="O52" s="40" t="s">
        <v>74</v>
      </c>
      <c r="P52" s="40"/>
      <c r="Q52" s="40"/>
      <c r="R52" s="40"/>
      <c r="S52" s="53"/>
      <c r="T52" s="53"/>
      <c r="U52" s="74"/>
      <c r="V52" s="60"/>
      <c r="W52" s="57"/>
      <c r="X52" s="67"/>
    </row>
    <row r="53" spans="1:24" ht="90" customHeight="1">
      <c r="A53" s="39">
        <v>22</v>
      </c>
      <c r="B53" s="46" t="s">
        <v>107</v>
      </c>
      <c r="C53" s="46" t="s">
        <v>21</v>
      </c>
      <c r="D53" s="46" t="s">
        <v>563</v>
      </c>
      <c r="E53" s="46" t="s">
        <v>617</v>
      </c>
      <c r="F53" s="40">
        <v>8</v>
      </c>
      <c r="G53" s="41" t="s">
        <v>34</v>
      </c>
      <c r="H53" s="40"/>
      <c r="I53" s="40"/>
      <c r="J53" s="40"/>
      <c r="K53" s="40"/>
      <c r="L53" s="136"/>
      <c r="M53" s="53"/>
      <c r="N53" s="40"/>
      <c r="O53" s="40"/>
      <c r="P53" s="40"/>
      <c r="Q53" s="107"/>
      <c r="R53" s="40" t="s">
        <v>34</v>
      </c>
      <c r="S53" s="53"/>
      <c r="T53" s="53"/>
      <c r="U53" s="74"/>
      <c r="V53" s="60"/>
      <c r="W53" s="57"/>
      <c r="X53" s="67"/>
    </row>
    <row r="54" spans="1:24" ht="90" customHeight="1">
      <c r="A54" s="39">
        <v>22</v>
      </c>
      <c r="B54" s="46" t="s">
        <v>107</v>
      </c>
      <c r="C54" s="46" t="s">
        <v>110</v>
      </c>
      <c r="D54" s="46" t="s">
        <v>584</v>
      </c>
      <c r="E54" s="46" t="s">
        <v>618</v>
      </c>
      <c r="F54" s="40">
        <v>8</v>
      </c>
      <c r="G54" s="69"/>
      <c r="H54" s="42"/>
      <c r="I54" s="69" t="s">
        <v>111</v>
      </c>
      <c r="J54" s="69"/>
      <c r="K54" s="69" t="s">
        <v>111</v>
      </c>
      <c r="L54" s="137"/>
      <c r="M54" s="53"/>
      <c r="N54" s="69"/>
      <c r="O54" s="69"/>
      <c r="P54" s="69" t="s">
        <v>111</v>
      </c>
      <c r="Q54" s="69" t="s">
        <v>111</v>
      </c>
      <c r="R54" s="69"/>
      <c r="S54" s="53"/>
      <c r="T54" s="53"/>
      <c r="U54" s="59"/>
      <c r="V54" s="60"/>
      <c r="W54" s="57"/>
      <c r="X54" s="67"/>
    </row>
    <row r="55" spans="1:24" ht="90" customHeight="1">
      <c r="A55" s="39">
        <v>25</v>
      </c>
      <c r="B55" s="46" t="s">
        <v>114</v>
      </c>
      <c r="C55" s="120" t="s">
        <v>123</v>
      </c>
      <c r="D55" s="120" t="s">
        <v>77</v>
      </c>
      <c r="E55" s="120" t="s">
        <v>619</v>
      </c>
      <c r="F55" s="40">
        <v>8</v>
      </c>
      <c r="G55" s="40" t="s">
        <v>124</v>
      </c>
      <c r="H55" s="40" t="s">
        <v>124</v>
      </c>
      <c r="I55" s="42"/>
      <c r="J55" s="42"/>
      <c r="K55" s="40"/>
      <c r="L55" s="137"/>
      <c r="M55" s="72"/>
      <c r="N55" s="40" t="s">
        <v>124</v>
      </c>
      <c r="O55" s="40"/>
      <c r="P55" s="42"/>
      <c r="Q55" s="42"/>
      <c r="R55" s="42"/>
      <c r="S55" s="72"/>
      <c r="T55" s="72"/>
      <c r="U55" s="59"/>
      <c r="V55" s="60"/>
      <c r="W55" s="57"/>
      <c r="X55" s="67"/>
    </row>
    <row r="56" spans="1:24" ht="90" customHeight="1">
      <c r="A56" s="39">
        <v>25</v>
      </c>
      <c r="B56" s="46" t="s">
        <v>114</v>
      </c>
      <c r="C56" s="46" t="s">
        <v>35</v>
      </c>
      <c r="D56" s="120" t="s">
        <v>191</v>
      </c>
      <c r="E56" s="120" t="s">
        <v>529</v>
      </c>
      <c r="F56" s="68">
        <v>8</v>
      </c>
      <c r="G56" s="69"/>
      <c r="H56" s="69"/>
      <c r="I56" s="69" t="s">
        <v>252</v>
      </c>
      <c r="J56" s="99"/>
      <c r="K56" s="69"/>
      <c r="L56" s="138"/>
      <c r="M56" s="72"/>
      <c r="N56" s="69"/>
      <c r="O56" s="69" t="s">
        <v>252</v>
      </c>
      <c r="P56" s="69"/>
      <c r="Q56" s="111"/>
      <c r="R56" s="69"/>
      <c r="S56" s="72"/>
      <c r="T56" s="72"/>
      <c r="U56" s="59"/>
      <c r="V56" s="60"/>
      <c r="W56" s="57"/>
      <c r="X56" s="67"/>
    </row>
    <row r="57" spans="1:24" ht="90" customHeight="1">
      <c r="A57" s="39">
        <v>25</v>
      </c>
      <c r="B57" s="46" t="s">
        <v>114</v>
      </c>
      <c r="C57" s="46" t="s">
        <v>35</v>
      </c>
      <c r="D57" s="120" t="s">
        <v>29</v>
      </c>
      <c r="E57" s="120" t="s">
        <v>591</v>
      </c>
      <c r="F57" s="68">
        <v>4</v>
      </c>
      <c r="G57" s="69"/>
      <c r="H57" s="69"/>
      <c r="I57" s="69"/>
      <c r="J57" s="99"/>
      <c r="K57" s="69"/>
      <c r="L57" s="138"/>
      <c r="M57" s="72"/>
      <c r="N57" s="69"/>
      <c r="O57" s="69"/>
      <c r="P57" s="69" t="s">
        <v>252</v>
      </c>
      <c r="Q57" s="111"/>
      <c r="R57" s="69"/>
      <c r="S57" s="72"/>
      <c r="T57" s="72"/>
      <c r="U57" s="59" t="s">
        <v>531</v>
      </c>
      <c r="V57" s="60"/>
      <c r="W57" s="57"/>
      <c r="X57" s="67"/>
    </row>
    <row r="58" spans="1:24" ht="90" customHeight="1">
      <c r="A58" s="39">
        <v>25</v>
      </c>
      <c r="B58" s="46" t="s">
        <v>114</v>
      </c>
      <c r="C58" s="46" t="s">
        <v>122</v>
      </c>
      <c r="D58" s="120" t="s">
        <v>33</v>
      </c>
      <c r="E58" s="120" t="s">
        <v>572</v>
      </c>
      <c r="F58" s="68">
        <v>8</v>
      </c>
      <c r="G58" s="69"/>
      <c r="H58" s="69"/>
      <c r="I58" s="69"/>
      <c r="J58" s="69" t="s">
        <v>37</v>
      </c>
      <c r="K58" s="69" t="s">
        <v>37</v>
      </c>
      <c r="L58" s="137"/>
      <c r="M58" s="72"/>
      <c r="N58" s="143"/>
      <c r="O58" s="143"/>
      <c r="P58" s="143"/>
      <c r="Q58" s="143" t="s">
        <v>37</v>
      </c>
      <c r="R58" s="143" t="s">
        <v>37</v>
      </c>
      <c r="S58" s="72"/>
      <c r="T58" s="72"/>
      <c r="U58" s="59"/>
      <c r="V58" s="60"/>
      <c r="W58" s="57"/>
      <c r="X58" s="67"/>
    </row>
    <row r="59" spans="1:24" ht="90" customHeight="1">
      <c r="A59" s="39">
        <v>26</v>
      </c>
      <c r="B59" s="46" t="s">
        <v>121</v>
      </c>
      <c r="C59" s="112" t="s">
        <v>122</v>
      </c>
      <c r="D59" s="45" t="s">
        <v>126</v>
      </c>
      <c r="E59" s="45" t="s">
        <v>555</v>
      </c>
      <c r="F59" s="102">
        <v>8</v>
      </c>
      <c r="G59" s="69"/>
      <c r="H59" s="69" t="s">
        <v>37</v>
      </c>
      <c r="I59" s="69" t="s">
        <v>37</v>
      </c>
      <c r="J59" s="69"/>
      <c r="K59" s="69"/>
      <c r="L59" s="137"/>
      <c r="M59" s="72"/>
      <c r="N59" s="69"/>
      <c r="O59" s="69"/>
      <c r="P59" s="69" t="s">
        <v>37</v>
      </c>
      <c r="Q59" s="69"/>
      <c r="R59" s="69"/>
      <c r="S59" s="72"/>
      <c r="T59" s="72"/>
      <c r="U59" s="59"/>
      <c r="V59" s="60"/>
      <c r="W59" s="57"/>
      <c r="X59" s="67"/>
    </row>
    <row r="60" spans="1:24" ht="90" customHeight="1">
      <c r="A60" s="39">
        <v>26</v>
      </c>
      <c r="B60" s="46" t="s">
        <v>121</v>
      </c>
      <c r="C60" s="112" t="s">
        <v>122</v>
      </c>
      <c r="D60" s="45" t="s">
        <v>575</v>
      </c>
      <c r="E60" s="45" t="s">
        <v>576</v>
      </c>
      <c r="F60" s="102">
        <v>5</v>
      </c>
      <c r="G60" s="69" t="s">
        <v>37</v>
      </c>
      <c r="H60" s="69"/>
      <c r="I60" s="69"/>
      <c r="J60" s="69"/>
      <c r="K60" s="69"/>
      <c r="L60" s="137"/>
      <c r="M60" s="72"/>
      <c r="N60" s="40" t="s">
        <v>37</v>
      </c>
      <c r="O60" s="40" t="s">
        <v>37</v>
      </c>
      <c r="P60" s="69"/>
      <c r="Q60" s="40"/>
      <c r="R60" s="40"/>
      <c r="S60" s="72"/>
      <c r="T60" s="72"/>
      <c r="U60" s="59" t="s">
        <v>604</v>
      </c>
      <c r="V60" s="60">
        <f>60-35</f>
        <v>25</v>
      </c>
      <c r="W60" s="57"/>
      <c r="X60" s="67"/>
    </row>
    <row r="61" spans="1:24" ht="90" customHeight="1">
      <c r="A61" s="39">
        <v>26</v>
      </c>
      <c r="B61" s="46" t="s">
        <v>121</v>
      </c>
      <c r="C61" s="112" t="s">
        <v>120</v>
      </c>
      <c r="D61" s="45" t="s">
        <v>89</v>
      </c>
      <c r="E61" s="45" t="s">
        <v>591</v>
      </c>
      <c r="F61" s="102">
        <v>4</v>
      </c>
      <c r="G61" s="91"/>
      <c r="H61" s="91"/>
      <c r="I61" s="91"/>
      <c r="J61" s="91"/>
      <c r="K61" s="91" t="s">
        <v>252</v>
      </c>
      <c r="L61" s="137"/>
      <c r="M61" s="53"/>
      <c r="N61" s="91"/>
      <c r="O61" s="91"/>
      <c r="P61" s="91"/>
      <c r="Q61" s="91"/>
      <c r="R61" s="91"/>
      <c r="S61" s="53"/>
      <c r="T61" s="53"/>
      <c r="U61" s="59" t="s">
        <v>530</v>
      </c>
      <c r="V61" s="60" t="str">
        <f>A61&amp;E61</f>
        <v>26Thi kết thúc môn</v>
      </c>
      <c r="W61" s="57"/>
      <c r="X61" s="67"/>
    </row>
    <row r="62" spans="1:24" ht="90" customHeight="1">
      <c r="A62" s="39">
        <v>26</v>
      </c>
      <c r="B62" s="46" t="s">
        <v>121</v>
      </c>
      <c r="C62" s="112" t="s">
        <v>123</v>
      </c>
      <c r="D62" s="45" t="s">
        <v>156</v>
      </c>
      <c r="E62" s="45" t="s">
        <v>573</v>
      </c>
      <c r="F62" s="102">
        <v>8</v>
      </c>
      <c r="G62" s="69"/>
      <c r="H62" s="69"/>
      <c r="I62" s="69"/>
      <c r="J62" s="69" t="s">
        <v>124</v>
      </c>
      <c r="K62" s="69"/>
      <c r="L62" s="137"/>
      <c r="M62" s="53"/>
      <c r="N62" s="69"/>
      <c r="O62" s="69"/>
      <c r="P62" s="69"/>
      <c r="Q62" s="69" t="s">
        <v>124</v>
      </c>
      <c r="R62" s="69"/>
      <c r="S62" s="53"/>
      <c r="T62" s="53"/>
      <c r="U62" s="59"/>
      <c r="V62" s="60"/>
      <c r="W62" s="57"/>
      <c r="X62" s="67"/>
    </row>
    <row r="63" spans="1:24" ht="90" customHeight="1">
      <c r="A63" s="39">
        <v>27</v>
      </c>
      <c r="B63" s="46" t="s">
        <v>125</v>
      </c>
      <c r="C63" s="112" t="s">
        <v>123</v>
      </c>
      <c r="D63" s="45" t="s">
        <v>77</v>
      </c>
      <c r="E63" s="45" t="s">
        <v>574</v>
      </c>
      <c r="F63" s="70">
        <v>8</v>
      </c>
      <c r="G63" s="69"/>
      <c r="H63" s="69"/>
      <c r="I63" s="69" t="s">
        <v>124</v>
      </c>
      <c r="J63" s="69"/>
      <c r="K63" s="69"/>
      <c r="L63" s="138"/>
      <c r="M63" s="53"/>
      <c r="N63" s="69"/>
      <c r="O63" s="69"/>
      <c r="P63" s="69"/>
      <c r="Q63" s="69"/>
      <c r="R63" s="69" t="s">
        <v>124</v>
      </c>
      <c r="S63" s="53"/>
      <c r="T63" s="53"/>
      <c r="U63" s="59"/>
      <c r="V63" s="60"/>
      <c r="W63" s="57"/>
      <c r="X63" s="67"/>
    </row>
    <row r="64" spans="1:24" ht="90" customHeight="1">
      <c r="A64" s="39">
        <v>27</v>
      </c>
      <c r="B64" s="46" t="s">
        <v>125</v>
      </c>
      <c r="C64" s="112" t="s">
        <v>120</v>
      </c>
      <c r="D64" s="45" t="s">
        <v>556</v>
      </c>
      <c r="E64" s="45" t="s">
        <v>591</v>
      </c>
      <c r="F64" s="70">
        <v>2</v>
      </c>
      <c r="G64" s="69"/>
      <c r="H64" s="69" t="s">
        <v>53</v>
      </c>
      <c r="I64" s="69"/>
      <c r="J64" s="69"/>
      <c r="K64" s="69"/>
      <c r="L64" s="137"/>
      <c r="M64" s="53"/>
      <c r="N64" s="69"/>
      <c r="O64" s="69"/>
      <c r="P64" s="69"/>
      <c r="Q64" s="69"/>
      <c r="R64" s="69"/>
      <c r="S64" s="53"/>
      <c r="T64" s="53"/>
      <c r="U64" s="59" t="s">
        <v>545</v>
      </c>
      <c r="V64" s="60"/>
      <c r="W64" s="57"/>
      <c r="X64" s="67"/>
    </row>
    <row r="65" spans="1:24" ht="90" customHeight="1">
      <c r="A65" s="39">
        <v>27</v>
      </c>
      <c r="B65" s="46" t="s">
        <v>125</v>
      </c>
      <c r="C65" s="112" t="s">
        <v>35</v>
      </c>
      <c r="D65" s="45" t="s">
        <v>29</v>
      </c>
      <c r="E65" s="45" t="s">
        <v>531</v>
      </c>
      <c r="F65" s="70">
        <v>8</v>
      </c>
      <c r="G65" s="69"/>
      <c r="H65" s="69"/>
      <c r="I65" s="69"/>
      <c r="J65" s="69" t="s">
        <v>252</v>
      </c>
      <c r="K65" s="69"/>
      <c r="L65" s="137"/>
      <c r="M65" s="53"/>
      <c r="N65" s="69"/>
      <c r="O65" s="69"/>
      <c r="P65" s="69"/>
      <c r="Q65" s="69" t="s">
        <v>252</v>
      </c>
      <c r="R65" s="69"/>
      <c r="S65" s="53"/>
      <c r="T65" s="53"/>
      <c r="U65" s="59"/>
      <c r="V65" s="60"/>
      <c r="W65" s="57"/>
      <c r="X65" s="67"/>
    </row>
    <row r="66" spans="1:24" ht="90" customHeight="1">
      <c r="A66" s="39">
        <v>27</v>
      </c>
      <c r="B66" s="46" t="s">
        <v>125</v>
      </c>
      <c r="C66" s="112" t="s">
        <v>123</v>
      </c>
      <c r="D66" s="45" t="s">
        <v>156</v>
      </c>
      <c r="E66" s="45" t="s">
        <v>573</v>
      </c>
      <c r="F66" s="70">
        <v>8</v>
      </c>
      <c r="G66" s="69"/>
      <c r="H66" s="69"/>
      <c r="I66" s="69"/>
      <c r="J66" s="69"/>
      <c r="K66" s="69" t="s">
        <v>124</v>
      </c>
      <c r="L66" s="137"/>
      <c r="M66" s="53"/>
      <c r="N66" s="69"/>
      <c r="O66" s="69"/>
      <c r="P66" s="69" t="s">
        <v>124</v>
      </c>
      <c r="Q66" s="69"/>
      <c r="R66" s="69"/>
      <c r="S66" s="53"/>
      <c r="T66" s="53"/>
      <c r="U66" s="59"/>
      <c r="V66" s="60"/>
      <c r="W66" s="57"/>
      <c r="X66" s="67"/>
    </row>
    <row r="67" spans="1:24" ht="90" customHeight="1">
      <c r="A67" s="39">
        <v>27</v>
      </c>
      <c r="B67" s="46" t="s">
        <v>125</v>
      </c>
      <c r="C67" s="46" t="s">
        <v>122</v>
      </c>
      <c r="D67" s="46" t="s">
        <v>575</v>
      </c>
      <c r="E67" s="46" t="s">
        <v>576</v>
      </c>
      <c r="F67" s="40">
        <v>5</v>
      </c>
      <c r="G67" s="69" t="s">
        <v>37</v>
      </c>
      <c r="H67" s="69"/>
      <c r="I67" s="69"/>
      <c r="J67" s="40"/>
      <c r="K67" s="69"/>
      <c r="L67" s="137"/>
      <c r="M67" s="53"/>
      <c r="N67" s="40" t="s">
        <v>37</v>
      </c>
      <c r="O67" s="40" t="s">
        <v>37</v>
      </c>
      <c r="P67" s="40"/>
      <c r="Q67" s="40"/>
      <c r="R67" s="40"/>
      <c r="S67" s="53"/>
      <c r="T67" s="53"/>
      <c r="U67" s="59" t="s">
        <v>605</v>
      </c>
      <c r="V67" s="60">
        <f>60-35</f>
        <v>25</v>
      </c>
      <c r="W67" s="57"/>
      <c r="X67" s="67"/>
    </row>
    <row r="68" spans="1:24" ht="90" customHeight="1">
      <c r="A68" s="39">
        <v>28</v>
      </c>
      <c r="B68" s="46" t="s">
        <v>128</v>
      </c>
      <c r="C68" s="46" t="s">
        <v>113</v>
      </c>
      <c r="D68" s="46" t="s">
        <v>94</v>
      </c>
      <c r="E68" s="46" t="s">
        <v>22</v>
      </c>
      <c r="F68" s="40"/>
      <c r="G68" s="81"/>
      <c r="H68" s="81"/>
      <c r="I68" s="81"/>
      <c r="J68" s="81"/>
      <c r="K68" s="81"/>
      <c r="L68" s="137"/>
      <c r="M68" s="53"/>
      <c r="N68" s="81"/>
      <c r="O68" s="81"/>
      <c r="P68" s="81"/>
      <c r="Q68" s="81"/>
      <c r="R68" s="81"/>
      <c r="S68" s="53"/>
      <c r="T68" s="53"/>
      <c r="U68" s="59" t="s">
        <v>577</v>
      </c>
      <c r="V68" s="60"/>
      <c r="W68" s="57"/>
      <c r="X68" s="67"/>
    </row>
    <row r="69" spans="1:24" ht="90" customHeight="1">
      <c r="A69" s="39">
        <v>29</v>
      </c>
      <c r="B69" s="46" t="s">
        <v>131</v>
      </c>
      <c r="C69" s="46" t="s">
        <v>113</v>
      </c>
      <c r="D69" s="46" t="s">
        <v>94</v>
      </c>
      <c r="E69" s="46" t="s">
        <v>22</v>
      </c>
      <c r="F69" s="40"/>
      <c r="G69" s="81"/>
      <c r="H69" s="81"/>
      <c r="I69" s="81"/>
      <c r="J69" s="81"/>
      <c r="K69" s="81"/>
      <c r="L69" s="137"/>
      <c r="M69" s="53"/>
      <c r="N69" s="81"/>
      <c r="O69" s="81"/>
      <c r="P69" s="81"/>
      <c r="Q69" s="81"/>
      <c r="R69" s="81"/>
      <c r="S69" s="53"/>
      <c r="T69" s="53"/>
      <c r="U69" s="59" t="s">
        <v>577</v>
      </c>
      <c r="V69" s="60"/>
      <c r="W69" s="57"/>
      <c r="X69" s="67"/>
    </row>
    <row r="70" spans="1:24" ht="90" customHeight="1">
      <c r="A70" s="39">
        <v>32</v>
      </c>
      <c r="B70" s="46" t="s">
        <v>132</v>
      </c>
      <c r="C70" s="122" t="s">
        <v>622</v>
      </c>
      <c r="D70" s="47" t="s">
        <v>126</v>
      </c>
      <c r="E70" s="47" t="s">
        <v>310</v>
      </c>
      <c r="F70" s="40">
        <v>8</v>
      </c>
      <c r="G70" s="42" t="s">
        <v>138</v>
      </c>
      <c r="H70" s="42"/>
      <c r="I70" s="42" t="s">
        <v>138</v>
      </c>
      <c r="J70" s="42" t="s">
        <v>138</v>
      </c>
      <c r="K70" s="42" t="s">
        <v>138</v>
      </c>
      <c r="L70" s="137"/>
      <c r="M70" s="73"/>
      <c r="N70" s="42" t="s">
        <v>138</v>
      </c>
      <c r="O70" s="42"/>
      <c r="P70" s="42"/>
      <c r="Q70" s="42"/>
      <c r="R70" s="42"/>
      <c r="S70" s="73"/>
      <c r="T70" s="73"/>
      <c r="U70" s="114"/>
      <c r="V70" s="63"/>
      <c r="W70" s="57"/>
      <c r="X70" s="67"/>
    </row>
    <row r="71" spans="1:24" ht="90" customHeight="1">
      <c r="A71" s="39">
        <v>32</v>
      </c>
      <c r="B71" s="46" t="s">
        <v>132</v>
      </c>
      <c r="C71" s="122" t="s">
        <v>622</v>
      </c>
      <c r="D71" s="47" t="s">
        <v>126</v>
      </c>
      <c r="E71" s="47" t="s">
        <v>591</v>
      </c>
      <c r="F71" s="40">
        <v>4</v>
      </c>
      <c r="G71" s="42"/>
      <c r="H71" s="42"/>
      <c r="I71" s="42"/>
      <c r="J71" s="42"/>
      <c r="K71" s="42"/>
      <c r="L71" s="137"/>
      <c r="M71" s="73"/>
      <c r="N71" s="42"/>
      <c r="O71" s="42" t="s">
        <v>138</v>
      </c>
      <c r="P71" s="42"/>
      <c r="Q71" s="42"/>
      <c r="R71" s="42"/>
      <c r="S71" s="73"/>
      <c r="T71" s="73"/>
      <c r="U71" s="114" t="s">
        <v>310</v>
      </c>
      <c r="V71" s="63"/>
      <c r="W71" s="57"/>
      <c r="X71" s="67"/>
    </row>
    <row r="72" spans="1:24" ht="90" customHeight="1">
      <c r="A72" s="39">
        <v>32</v>
      </c>
      <c r="B72" s="46" t="s">
        <v>132</v>
      </c>
      <c r="C72" s="122" t="s">
        <v>115</v>
      </c>
      <c r="D72" s="47" t="s">
        <v>36</v>
      </c>
      <c r="E72" s="47" t="s">
        <v>546</v>
      </c>
      <c r="F72" s="40">
        <v>5</v>
      </c>
      <c r="G72" s="42"/>
      <c r="H72" s="42" t="s">
        <v>127</v>
      </c>
      <c r="I72" s="42"/>
      <c r="J72" s="42"/>
      <c r="K72" s="42"/>
      <c r="L72" s="137"/>
      <c r="M72" s="73"/>
      <c r="N72" s="42"/>
      <c r="O72" s="42"/>
      <c r="P72" s="42"/>
      <c r="Q72" s="42"/>
      <c r="R72" s="42" t="s">
        <v>127</v>
      </c>
      <c r="S72" s="73"/>
      <c r="T72" s="73"/>
      <c r="U72" s="114"/>
      <c r="V72" s="63"/>
      <c r="W72" s="57"/>
      <c r="X72" s="67"/>
    </row>
    <row r="73" spans="1:24" ht="90" customHeight="1">
      <c r="A73" s="39">
        <v>32</v>
      </c>
      <c r="B73" s="46" t="s">
        <v>132</v>
      </c>
      <c r="C73" s="122" t="s">
        <v>622</v>
      </c>
      <c r="D73" s="47" t="s">
        <v>537</v>
      </c>
      <c r="E73" s="47" t="s">
        <v>623</v>
      </c>
      <c r="F73" s="40">
        <v>8</v>
      </c>
      <c r="G73" s="42"/>
      <c r="H73" s="42"/>
      <c r="I73" s="42"/>
      <c r="J73" s="42"/>
      <c r="K73" s="42"/>
      <c r="L73" s="137"/>
      <c r="M73" s="73"/>
      <c r="N73" s="42"/>
      <c r="O73" s="42"/>
      <c r="P73" s="42" t="s">
        <v>138</v>
      </c>
      <c r="Q73" s="42" t="s">
        <v>138</v>
      </c>
      <c r="R73" s="42"/>
      <c r="S73" s="73"/>
      <c r="T73" s="73"/>
      <c r="U73" s="114"/>
      <c r="V73" s="63"/>
      <c r="W73" s="57"/>
      <c r="X73" s="67"/>
    </row>
    <row r="74" spans="1:24" ht="90" customHeight="1">
      <c r="A74" s="39">
        <v>33</v>
      </c>
      <c r="B74" s="46" t="s">
        <v>134</v>
      </c>
      <c r="C74" s="122" t="s">
        <v>624</v>
      </c>
      <c r="D74" s="47" t="s">
        <v>537</v>
      </c>
      <c r="E74" s="47" t="s">
        <v>623</v>
      </c>
      <c r="F74" s="40">
        <v>8</v>
      </c>
      <c r="G74" s="42"/>
      <c r="H74" s="42"/>
      <c r="I74" s="42" t="s">
        <v>141</v>
      </c>
      <c r="J74" s="42"/>
      <c r="K74" s="42" t="s">
        <v>141</v>
      </c>
      <c r="L74" s="137"/>
      <c r="M74" s="53"/>
      <c r="N74" s="42" t="s">
        <v>141</v>
      </c>
      <c r="O74" s="42" t="s">
        <v>141</v>
      </c>
      <c r="P74" s="42" t="s">
        <v>141</v>
      </c>
      <c r="Q74" s="42"/>
      <c r="R74" s="42"/>
      <c r="S74" s="53"/>
      <c r="T74" s="53"/>
      <c r="U74" s="59"/>
      <c r="V74" s="60"/>
      <c r="W74" s="57"/>
      <c r="X74" s="67"/>
    </row>
    <row r="75" spans="1:24" ht="90" customHeight="1">
      <c r="A75" s="39">
        <v>33</v>
      </c>
      <c r="B75" s="46" t="s">
        <v>134</v>
      </c>
      <c r="C75" s="122" t="s">
        <v>129</v>
      </c>
      <c r="D75" s="47" t="s">
        <v>36</v>
      </c>
      <c r="E75" s="47" t="s">
        <v>546</v>
      </c>
      <c r="F75" s="40">
        <v>5</v>
      </c>
      <c r="G75" s="42"/>
      <c r="H75" s="42"/>
      <c r="I75" s="42"/>
      <c r="J75" s="42" t="s">
        <v>117</v>
      </c>
      <c r="K75" s="42"/>
      <c r="L75" s="137"/>
      <c r="M75" s="53"/>
      <c r="N75" s="42"/>
      <c r="O75" s="42"/>
      <c r="P75" s="42"/>
      <c r="Q75" s="42" t="s">
        <v>117</v>
      </c>
      <c r="R75" s="42"/>
      <c r="S75" s="53"/>
      <c r="T75" s="53"/>
      <c r="U75" s="59"/>
      <c r="V75" s="60"/>
      <c r="W75" s="57"/>
      <c r="X75" s="67"/>
    </row>
    <row r="76" spans="1:24" ht="90" customHeight="1">
      <c r="A76" s="39">
        <v>33</v>
      </c>
      <c r="B76" s="46" t="s">
        <v>134</v>
      </c>
      <c r="C76" s="122" t="s">
        <v>42</v>
      </c>
      <c r="D76" s="47" t="s">
        <v>657</v>
      </c>
      <c r="E76" s="47" t="s">
        <v>668</v>
      </c>
      <c r="F76" s="40">
        <v>8</v>
      </c>
      <c r="G76" s="42" t="s">
        <v>338</v>
      </c>
      <c r="H76" s="42" t="s">
        <v>338</v>
      </c>
      <c r="I76" s="42"/>
      <c r="J76" s="42"/>
      <c r="K76" s="42"/>
      <c r="L76" s="137"/>
      <c r="M76" s="53"/>
      <c r="N76" s="42"/>
      <c r="O76" s="42"/>
      <c r="P76" s="42"/>
      <c r="Q76" s="42"/>
      <c r="R76" s="42" t="s">
        <v>338</v>
      </c>
      <c r="S76" s="53"/>
      <c r="T76" s="53"/>
      <c r="U76" s="59"/>
      <c r="V76" s="60"/>
      <c r="W76" s="57"/>
      <c r="X76" s="67"/>
    </row>
    <row r="77" spans="1:24" ht="90" customHeight="1">
      <c r="A77" s="39">
        <v>34</v>
      </c>
      <c r="B77" s="46" t="s">
        <v>137</v>
      </c>
      <c r="C77" s="160" t="s">
        <v>146</v>
      </c>
      <c r="D77" s="161" t="s">
        <v>33</v>
      </c>
      <c r="E77" s="161" t="s">
        <v>528</v>
      </c>
      <c r="F77" s="68">
        <v>8</v>
      </c>
      <c r="G77" s="68"/>
      <c r="H77" s="69" t="s">
        <v>147</v>
      </c>
      <c r="I77" s="69" t="s">
        <v>147</v>
      </c>
      <c r="J77" s="69"/>
      <c r="K77" s="42"/>
      <c r="L77" s="137"/>
      <c r="M77" s="53"/>
      <c r="N77" s="69" t="s">
        <v>147</v>
      </c>
      <c r="O77" s="69" t="s">
        <v>147</v>
      </c>
      <c r="P77" s="69" t="s">
        <v>147</v>
      </c>
      <c r="Q77" s="69"/>
      <c r="R77" s="42"/>
      <c r="S77" s="53"/>
      <c r="T77" s="53"/>
      <c r="U77" s="59"/>
      <c r="V77" s="60"/>
      <c r="W77" s="57"/>
      <c r="X77" s="67"/>
    </row>
    <row r="78" spans="1:24" ht="90" customHeight="1">
      <c r="A78" s="39">
        <v>34</v>
      </c>
      <c r="B78" s="46" t="s">
        <v>137</v>
      </c>
      <c r="C78" s="122" t="s">
        <v>392</v>
      </c>
      <c r="D78" s="47" t="s">
        <v>669</v>
      </c>
      <c r="E78" s="47" t="s">
        <v>616</v>
      </c>
      <c r="F78" s="40">
        <v>8</v>
      </c>
      <c r="G78" s="42" t="s">
        <v>240</v>
      </c>
      <c r="H78" s="42"/>
      <c r="I78" s="42"/>
      <c r="J78" s="42" t="s">
        <v>240</v>
      </c>
      <c r="K78" s="42"/>
      <c r="L78" s="137"/>
      <c r="M78" s="53"/>
      <c r="N78" s="42"/>
      <c r="O78" s="42"/>
      <c r="P78" s="42"/>
      <c r="Q78" s="42"/>
      <c r="R78" s="42"/>
      <c r="S78" s="53"/>
      <c r="T78" s="53"/>
      <c r="U78" s="59"/>
      <c r="V78" s="60"/>
      <c r="W78" s="57"/>
      <c r="X78" s="67"/>
    </row>
    <row r="79" spans="1:24" ht="90" customHeight="1">
      <c r="A79" s="39">
        <v>34</v>
      </c>
      <c r="B79" s="46" t="s">
        <v>137</v>
      </c>
      <c r="C79" s="122" t="s">
        <v>392</v>
      </c>
      <c r="D79" s="47" t="s">
        <v>669</v>
      </c>
      <c r="E79" s="47" t="s">
        <v>591</v>
      </c>
      <c r="F79" s="40">
        <v>4</v>
      </c>
      <c r="G79" s="42"/>
      <c r="H79" s="42"/>
      <c r="I79" s="42"/>
      <c r="J79" s="42"/>
      <c r="K79" s="42" t="s">
        <v>240</v>
      </c>
      <c r="L79" s="137"/>
      <c r="M79" s="53"/>
      <c r="N79" s="42"/>
      <c r="O79" s="42"/>
      <c r="P79" s="42"/>
      <c r="Q79" s="42"/>
      <c r="R79" s="42"/>
      <c r="S79" s="53"/>
      <c r="T79" s="53"/>
      <c r="U79" s="59" t="s">
        <v>616</v>
      </c>
      <c r="V79" s="60"/>
      <c r="W79" s="57"/>
      <c r="X79" s="67"/>
    </row>
    <row r="80" spans="1:24" ht="90" customHeight="1">
      <c r="A80" s="39">
        <v>34</v>
      </c>
      <c r="B80" s="46" t="s">
        <v>137</v>
      </c>
      <c r="C80" s="160" t="s">
        <v>47</v>
      </c>
      <c r="D80" s="161" t="s">
        <v>607</v>
      </c>
      <c r="E80" s="161" t="s">
        <v>670</v>
      </c>
      <c r="F80" s="68">
        <v>5</v>
      </c>
      <c r="G80" s="42"/>
      <c r="H80" s="42"/>
      <c r="I80" s="42"/>
      <c r="J80" s="42"/>
      <c r="K80" s="42"/>
      <c r="L80" s="137"/>
      <c r="M80" s="53"/>
      <c r="N80" s="42"/>
      <c r="O80" s="42"/>
      <c r="P80" s="42"/>
      <c r="Q80" s="42" t="s">
        <v>81</v>
      </c>
      <c r="R80" s="42"/>
      <c r="S80" s="53"/>
      <c r="T80" s="53"/>
      <c r="U80" s="59"/>
      <c r="V80" s="60"/>
      <c r="W80" s="57"/>
      <c r="X80" s="67"/>
    </row>
    <row r="81" spans="1:24" ht="90" customHeight="1">
      <c r="A81" s="39">
        <v>34</v>
      </c>
      <c r="B81" s="46" t="s">
        <v>137</v>
      </c>
      <c r="C81" s="160" t="s">
        <v>54</v>
      </c>
      <c r="D81" s="161" t="s">
        <v>40</v>
      </c>
      <c r="E81" s="161" t="s">
        <v>236</v>
      </c>
      <c r="F81" s="68">
        <v>5</v>
      </c>
      <c r="G81" s="68"/>
      <c r="H81" s="68"/>
      <c r="I81" s="68"/>
      <c r="J81" s="68"/>
      <c r="K81" s="42"/>
      <c r="L81" s="137"/>
      <c r="M81" s="53"/>
      <c r="N81" s="68"/>
      <c r="O81" s="42"/>
      <c r="P81" s="68"/>
      <c r="Q81" s="42"/>
      <c r="R81" s="98" t="s">
        <v>55</v>
      </c>
      <c r="S81" s="53"/>
      <c r="T81" s="53"/>
      <c r="U81" s="59" t="s">
        <v>671</v>
      </c>
      <c r="V81" s="60"/>
      <c r="W81" s="57"/>
      <c r="X81" s="67"/>
    </row>
    <row r="82" spans="1:24" ht="90" customHeight="1">
      <c r="A82" s="39">
        <v>34</v>
      </c>
      <c r="B82" s="46" t="s">
        <v>139</v>
      </c>
      <c r="C82" s="160" t="s">
        <v>64</v>
      </c>
      <c r="D82" s="161" t="s">
        <v>33</v>
      </c>
      <c r="E82" s="161" t="s">
        <v>528</v>
      </c>
      <c r="F82" s="68">
        <v>8</v>
      </c>
      <c r="G82" s="148"/>
      <c r="H82" s="42"/>
      <c r="I82" s="42"/>
      <c r="J82" s="42" t="s">
        <v>147</v>
      </c>
      <c r="K82" s="42" t="s">
        <v>147</v>
      </c>
      <c r="L82" s="137"/>
      <c r="M82" s="137"/>
      <c r="N82" s="42" t="s">
        <v>345</v>
      </c>
      <c r="O82" s="42" t="s">
        <v>345</v>
      </c>
      <c r="P82" s="42"/>
      <c r="Q82" s="42"/>
      <c r="R82" s="42"/>
      <c r="S82" s="53"/>
      <c r="T82" s="53"/>
      <c r="U82" s="117"/>
      <c r="V82" s="60"/>
      <c r="W82" s="57"/>
      <c r="X82" s="67"/>
    </row>
    <row r="83" spans="1:24" ht="90" customHeight="1">
      <c r="A83" s="39">
        <v>34</v>
      </c>
      <c r="B83" s="46" t="s">
        <v>139</v>
      </c>
      <c r="C83" s="160" t="s">
        <v>624</v>
      </c>
      <c r="D83" s="161" t="s">
        <v>160</v>
      </c>
      <c r="E83" s="161" t="s">
        <v>672</v>
      </c>
      <c r="F83" s="68">
        <v>3</v>
      </c>
      <c r="G83" s="68" t="s">
        <v>90</v>
      </c>
      <c r="H83" s="68"/>
      <c r="I83" s="68"/>
      <c r="J83" s="68"/>
      <c r="K83" s="42"/>
      <c r="L83" s="137"/>
      <c r="M83" s="53"/>
      <c r="N83" s="68"/>
      <c r="O83" s="42"/>
      <c r="P83" s="68"/>
      <c r="Q83" s="42"/>
      <c r="R83" s="42"/>
      <c r="S83" s="53"/>
      <c r="T83" s="53"/>
      <c r="U83" s="59"/>
      <c r="V83" s="60"/>
      <c r="W83" s="57"/>
      <c r="X83" s="67"/>
    </row>
    <row r="84" spans="1:24" ht="90" customHeight="1">
      <c r="A84" s="39">
        <v>34</v>
      </c>
      <c r="B84" s="46" t="s">
        <v>139</v>
      </c>
      <c r="C84" s="160" t="s">
        <v>624</v>
      </c>
      <c r="D84" s="161" t="s">
        <v>160</v>
      </c>
      <c r="E84" s="161" t="s">
        <v>591</v>
      </c>
      <c r="F84" s="68">
        <v>4</v>
      </c>
      <c r="G84" s="68"/>
      <c r="H84" s="68" t="s">
        <v>90</v>
      </c>
      <c r="I84" s="68"/>
      <c r="J84" s="68"/>
      <c r="K84" s="42"/>
      <c r="L84" s="137"/>
      <c r="M84" s="53"/>
      <c r="N84" s="68"/>
      <c r="O84" s="42"/>
      <c r="P84" s="68"/>
      <c r="Q84" s="42"/>
      <c r="R84" s="42"/>
      <c r="S84" s="53"/>
      <c r="T84" s="53"/>
      <c r="U84" s="59"/>
      <c r="V84" s="60"/>
      <c r="W84" s="57"/>
      <c r="X84" s="67"/>
    </row>
    <row r="85" spans="1:24" ht="90" customHeight="1">
      <c r="A85" s="39">
        <v>34</v>
      </c>
      <c r="B85" s="46" t="s">
        <v>139</v>
      </c>
      <c r="C85" s="160" t="s">
        <v>80</v>
      </c>
      <c r="D85" s="161" t="s">
        <v>607</v>
      </c>
      <c r="E85" s="161" t="s">
        <v>670</v>
      </c>
      <c r="F85" s="68">
        <v>5</v>
      </c>
      <c r="G85" s="68"/>
      <c r="H85" s="68"/>
      <c r="I85" s="68" t="s">
        <v>75</v>
      </c>
      <c r="J85" s="68"/>
      <c r="K85" s="42"/>
      <c r="L85" s="137"/>
      <c r="M85" s="53"/>
      <c r="N85" s="68"/>
      <c r="O85" s="68"/>
      <c r="P85" s="68" t="s">
        <v>75</v>
      </c>
      <c r="Q85" s="68" t="s">
        <v>75</v>
      </c>
      <c r="R85" s="42"/>
      <c r="S85" s="53"/>
      <c r="T85" s="53"/>
      <c r="U85" s="59"/>
      <c r="V85" s="60"/>
      <c r="W85" s="57"/>
      <c r="X85" s="67"/>
    </row>
    <row r="86" spans="1:24" ht="90" customHeight="1">
      <c r="A86" s="39">
        <v>34</v>
      </c>
      <c r="B86" s="46" t="s">
        <v>139</v>
      </c>
      <c r="C86" s="160" t="s">
        <v>54</v>
      </c>
      <c r="D86" s="161" t="s">
        <v>40</v>
      </c>
      <c r="E86" s="161" t="s">
        <v>236</v>
      </c>
      <c r="F86" s="68">
        <v>5</v>
      </c>
      <c r="G86" s="68"/>
      <c r="H86" s="68"/>
      <c r="I86" s="68"/>
      <c r="J86" s="68"/>
      <c r="K86" s="42"/>
      <c r="L86" s="137"/>
      <c r="M86" s="53"/>
      <c r="N86" s="68"/>
      <c r="O86" s="42"/>
      <c r="P86" s="68"/>
      <c r="Q86" s="42"/>
      <c r="R86" s="98" t="s">
        <v>55</v>
      </c>
      <c r="S86" s="53"/>
      <c r="T86" s="53"/>
      <c r="U86" s="59" t="s">
        <v>673</v>
      </c>
      <c r="V86" s="60"/>
      <c r="W86" s="57"/>
      <c r="X86" s="67"/>
    </row>
    <row r="87" spans="1:24" ht="90" customHeight="1">
      <c r="A87" s="39">
        <v>38</v>
      </c>
      <c r="B87" s="46" t="s">
        <v>143</v>
      </c>
      <c r="C87" s="45" t="s">
        <v>142</v>
      </c>
      <c r="D87" s="45" t="s">
        <v>152</v>
      </c>
      <c r="E87" s="112" t="s">
        <v>22</v>
      </c>
      <c r="F87" s="71"/>
      <c r="G87" s="162"/>
      <c r="H87" s="162"/>
      <c r="I87" s="162"/>
      <c r="J87" s="162"/>
      <c r="K87" s="162"/>
      <c r="L87" s="137"/>
      <c r="M87" s="53"/>
      <c r="N87" s="162"/>
      <c r="O87" s="162"/>
      <c r="P87" s="162"/>
      <c r="Q87" s="162"/>
      <c r="R87" s="162"/>
      <c r="S87" s="53"/>
      <c r="T87" s="53"/>
      <c r="U87" s="74" t="s">
        <v>679</v>
      </c>
      <c r="V87" s="60"/>
      <c r="W87" s="57"/>
      <c r="X87" s="67"/>
    </row>
    <row r="88" spans="1:24" ht="90" customHeight="1">
      <c r="A88" s="39">
        <v>39</v>
      </c>
      <c r="B88" s="46" t="s">
        <v>148</v>
      </c>
      <c r="C88" s="46" t="s">
        <v>214</v>
      </c>
      <c r="D88" s="47" t="s">
        <v>156</v>
      </c>
      <c r="E88" s="47" t="s">
        <v>609</v>
      </c>
      <c r="F88" s="40">
        <v>8</v>
      </c>
      <c r="G88" s="42" t="s">
        <v>157</v>
      </c>
      <c r="H88" s="42" t="s">
        <v>157</v>
      </c>
      <c r="I88" s="42" t="s">
        <v>157</v>
      </c>
      <c r="J88" s="42" t="s">
        <v>157</v>
      </c>
      <c r="K88" s="42"/>
      <c r="L88" s="137"/>
      <c r="M88" s="53"/>
      <c r="N88" s="42" t="s">
        <v>157</v>
      </c>
      <c r="O88" s="42"/>
      <c r="P88" s="42"/>
      <c r="Q88" s="42"/>
      <c r="R88" s="42"/>
      <c r="S88" s="53"/>
      <c r="T88" s="53"/>
      <c r="U88" s="59"/>
      <c r="V88" s="60"/>
      <c r="W88" s="57"/>
      <c r="X88" s="67"/>
    </row>
    <row r="89" spans="1:24" ht="90" customHeight="1">
      <c r="A89" s="39">
        <v>39</v>
      </c>
      <c r="B89" s="46" t="s">
        <v>148</v>
      </c>
      <c r="C89" s="46" t="s">
        <v>214</v>
      </c>
      <c r="D89" s="47" t="s">
        <v>156</v>
      </c>
      <c r="E89" s="47" t="s">
        <v>591</v>
      </c>
      <c r="F89" s="40">
        <v>4</v>
      </c>
      <c r="G89" s="41"/>
      <c r="H89" s="42"/>
      <c r="I89" s="41"/>
      <c r="J89" s="42"/>
      <c r="K89" s="41"/>
      <c r="L89" s="137"/>
      <c r="M89" s="53"/>
      <c r="N89" s="42"/>
      <c r="O89" s="42" t="s">
        <v>157</v>
      </c>
      <c r="P89" s="42"/>
      <c r="Q89" s="42"/>
      <c r="R89" s="42"/>
      <c r="S89" s="53"/>
      <c r="T89" s="53"/>
      <c r="U89" s="59" t="s">
        <v>609</v>
      </c>
      <c r="V89" s="60"/>
      <c r="W89" s="57"/>
      <c r="X89" s="67"/>
    </row>
    <row r="90" spans="1:24" ht="90" customHeight="1">
      <c r="A90" s="39">
        <v>39</v>
      </c>
      <c r="B90" s="46" t="s">
        <v>148</v>
      </c>
      <c r="C90" s="46" t="s">
        <v>190</v>
      </c>
      <c r="D90" s="47" t="s">
        <v>156</v>
      </c>
      <c r="E90" s="47" t="s">
        <v>591</v>
      </c>
      <c r="F90" s="40">
        <v>4</v>
      </c>
      <c r="G90" s="41"/>
      <c r="H90" s="42"/>
      <c r="I90" s="41"/>
      <c r="J90" s="41"/>
      <c r="K90" s="42"/>
      <c r="L90" s="137"/>
      <c r="M90" s="53"/>
      <c r="N90" s="42"/>
      <c r="O90" s="42" t="s">
        <v>157</v>
      </c>
      <c r="P90" s="42"/>
      <c r="Q90" s="42"/>
      <c r="R90" s="42"/>
      <c r="S90" s="53"/>
      <c r="T90" s="53"/>
      <c r="U90" s="59" t="s">
        <v>609</v>
      </c>
      <c r="V90" s="60"/>
      <c r="W90" s="57"/>
      <c r="X90" s="67"/>
    </row>
    <row r="91" spans="1:24" ht="90" customHeight="1">
      <c r="A91" s="39">
        <v>39</v>
      </c>
      <c r="B91" s="46" t="s">
        <v>148</v>
      </c>
      <c r="C91" s="46" t="s">
        <v>452</v>
      </c>
      <c r="D91" s="47" t="s">
        <v>136</v>
      </c>
      <c r="E91" s="47" t="s">
        <v>536</v>
      </c>
      <c r="F91" s="40">
        <v>8</v>
      </c>
      <c r="G91" s="41"/>
      <c r="H91" s="41"/>
      <c r="I91" s="42"/>
      <c r="J91" s="41"/>
      <c r="K91" s="42"/>
      <c r="L91" s="137"/>
      <c r="M91" s="53"/>
      <c r="N91" s="42"/>
      <c r="O91" s="42"/>
      <c r="P91" s="42"/>
      <c r="Q91" s="69" t="s">
        <v>201</v>
      </c>
      <c r="R91" s="69" t="s">
        <v>201</v>
      </c>
      <c r="S91" s="53"/>
      <c r="T91" s="53"/>
      <c r="U91" s="59"/>
      <c r="V91" s="60"/>
      <c r="W91" s="57"/>
      <c r="X91" s="67"/>
    </row>
    <row r="92" spans="1:24" ht="90" customHeight="1">
      <c r="A92" s="39">
        <v>40</v>
      </c>
      <c r="B92" s="46" t="s">
        <v>151</v>
      </c>
      <c r="C92" s="46" t="s">
        <v>452</v>
      </c>
      <c r="D92" s="47" t="s">
        <v>136</v>
      </c>
      <c r="E92" s="47" t="s">
        <v>536</v>
      </c>
      <c r="F92" s="40">
        <v>8</v>
      </c>
      <c r="G92" s="42"/>
      <c r="H92" s="42" t="s">
        <v>201</v>
      </c>
      <c r="I92" s="42" t="s">
        <v>201</v>
      </c>
      <c r="J92" s="42" t="s">
        <v>201</v>
      </c>
      <c r="K92" s="42" t="s">
        <v>201</v>
      </c>
      <c r="L92" s="137"/>
      <c r="M92" s="53"/>
      <c r="N92" s="42" t="s">
        <v>201</v>
      </c>
      <c r="O92" s="42" t="s">
        <v>201</v>
      </c>
      <c r="P92" s="42" t="s">
        <v>201</v>
      </c>
      <c r="Q92" s="42"/>
      <c r="R92" s="42"/>
      <c r="S92" s="53"/>
      <c r="T92" s="53"/>
      <c r="U92" s="59"/>
      <c r="V92" s="60"/>
      <c r="W92" s="57"/>
      <c r="X92" s="67"/>
    </row>
    <row r="93" spans="1:24" ht="90" customHeight="1">
      <c r="A93" s="39">
        <v>40</v>
      </c>
      <c r="B93" s="46" t="s">
        <v>151</v>
      </c>
      <c r="C93" s="46" t="s">
        <v>64</v>
      </c>
      <c r="D93" s="47" t="s">
        <v>89</v>
      </c>
      <c r="E93" s="47" t="s">
        <v>528</v>
      </c>
      <c r="F93" s="40">
        <v>8</v>
      </c>
      <c r="G93" s="69" t="s">
        <v>147</v>
      </c>
      <c r="H93" s="41"/>
      <c r="I93" s="42"/>
      <c r="J93" s="42"/>
      <c r="K93" s="69"/>
      <c r="L93" s="137"/>
      <c r="M93" s="53"/>
      <c r="N93" s="42"/>
      <c r="O93" s="42"/>
      <c r="P93" s="42"/>
      <c r="Q93" s="69" t="s">
        <v>147</v>
      </c>
      <c r="R93" s="42"/>
      <c r="S93" s="53"/>
      <c r="T93" s="53"/>
      <c r="U93" s="59"/>
      <c r="V93" s="60"/>
      <c r="W93" s="57"/>
      <c r="X93" s="67"/>
    </row>
    <row r="94" spans="1:24" ht="90" customHeight="1">
      <c r="A94" s="39">
        <v>40</v>
      </c>
      <c r="B94" s="46" t="s">
        <v>151</v>
      </c>
      <c r="C94" s="46" t="s">
        <v>64</v>
      </c>
      <c r="D94" s="47" t="s">
        <v>89</v>
      </c>
      <c r="E94" s="47" t="s">
        <v>591</v>
      </c>
      <c r="F94" s="40">
        <v>4</v>
      </c>
      <c r="G94" s="41"/>
      <c r="H94" s="41"/>
      <c r="I94" s="42"/>
      <c r="J94" s="42"/>
      <c r="K94" s="42"/>
      <c r="L94" s="137"/>
      <c r="M94" s="53"/>
      <c r="N94" s="42"/>
      <c r="O94" s="42"/>
      <c r="P94" s="42"/>
      <c r="Q94" s="42"/>
      <c r="R94" s="69" t="s">
        <v>147</v>
      </c>
      <c r="S94" s="53"/>
      <c r="T94" s="53"/>
      <c r="U94" s="59"/>
      <c r="V94" s="60"/>
      <c r="W94" s="57"/>
      <c r="X94" s="67"/>
    </row>
    <row r="95" spans="1:24" ht="90" customHeight="1">
      <c r="A95" s="39">
        <v>41</v>
      </c>
      <c r="B95" s="46" t="s">
        <v>153</v>
      </c>
      <c r="C95" s="46" t="s">
        <v>167</v>
      </c>
      <c r="D95" s="47" t="s">
        <v>191</v>
      </c>
      <c r="E95" s="46" t="s">
        <v>560</v>
      </c>
      <c r="F95" s="40">
        <v>3</v>
      </c>
      <c r="G95" s="42" t="s">
        <v>175</v>
      </c>
      <c r="H95" s="42"/>
      <c r="I95" s="42"/>
      <c r="J95" s="42"/>
      <c r="K95" s="42"/>
      <c r="L95" s="137"/>
      <c r="M95" s="53"/>
      <c r="N95" s="42"/>
      <c r="O95" s="42"/>
      <c r="P95" s="42"/>
      <c r="Q95" s="42"/>
      <c r="R95" s="42"/>
      <c r="S95" s="53"/>
      <c r="T95" s="53"/>
      <c r="U95" s="59"/>
      <c r="V95" s="95"/>
      <c r="W95" s="57"/>
      <c r="X95" s="67"/>
    </row>
    <row r="96" spans="1:24" ht="90" customHeight="1">
      <c r="A96" s="39">
        <v>41</v>
      </c>
      <c r="B96" s="46" t="s">
        <v>153</v>
      </c>
      <c r="C96" s="46" t="s">
        <v>167</v>
      </c>
      <c r="D96" s="47" t="s">
        <v>191</v>
      </c>
      <c r="E96" s="46" t="s">
        <v>591</v>
      </c>
      <c r="F96" s="40">
        <v>4</v>
      </c>
      <c r="G96" s="41"/>
      <c r="H96" s="42" t="s">
        <v>175</v>
      </c>
      <c r="I96" s="42"/>
      <c r="J96" s="42"/>
      <c r="K96" s="42"/>
      <c r="L96" s="137"/>
      <c r="M96" s="53"/>
      <c r="N96" s="42"/>
      <c r="O96" s="41"/>
      <c r="P96" s="42"/>
      <c r="Q96" s="42"/>
      <c r="R96" s="42"/>
      <c r="S96" s="53"/>
      <c r="T96" s="53"/>
      <c r="U96" s="59" t="s">
        <v>560</v>
      </c>
      <c r="V96" s="95"/>
      <c r="W96" s="57"/>
      <c r="X96" s="67"/>
    </row>
    <row r="97" spans="1:24" ht="90" customHeight="1">
      <c r="A97" s="39">
        <v>41</v>
      </c>
      <c r="B97" s="46" t="s">
        <v>153</v>
      </c>
      <c r="C97" s="46" t="s">
        <v>154</v>
      </c>
      <c r="D97" s="47" t="s">
        <v>191</v>
      </c>
      <c r="E97" s="46" t="s">
        <v>591</v>
      </c>
      <c r="F97" s="40">
        <v>4</v>
      </c>
      <c r="G97" s="41"/>
      <c r="H97" s="42" t="s">
        <v>175</v>
      </c>
      <c r="I97" s="42"/>
      <c r="J97" s="42"/>
      <c r="K97" s="42"/>
      <c r="L97" s="137"/>
      <c r="M97" s="53"/>
      <c r="N97" s="42"/>
      <c r="O97" s="42"/>
      <c r="P97" s="42"/>
      <c r="Q97" s="41"/>
      <c r="R97" s="42"/>
      <c r="S97" s="53"/>
      <c r="T97" s="53"/>
      <c r="U97" s="59" t="s">
        <v>560</v>
      </c>
      <c r="V97" s="95"/>
      <c r="W97" s="57"/>
      <c r="X97" s="67"/>
    </row>
    <row r="98" spans="1:24" ht="90" customHeight="1">
      <c r="A98" s="39">
        <v>41</v>
      </c>
      <c r="B98" s="46" t="s">
        <v>153</v>
      </c>
      <c r="C98" s="46" t="s">
        <v>159</v>
      </c>
      <c r="D98" s="47" t="s">
        <v>657</v>
      </c>
      <c r="E98" s="46" t="s">
        <v>656</v>
      </c>
      <c r="F98" s="40">
        <v>8</v>
      </c>
      <c r="G98" s="41"/>
      <c r="H98" s="42"/>
      <c r="I98" s="42"/>
      <c r="J98" s="42"/>
      <c r="K98" s="42"/>
      <c r="L98" s="137"/>
      <c r="M98" s="53"/>
      <c r="N98" s="42" t="s">
        <v>183</v>
      </c>
      <c r="O98" s="42" t="s">
        <v>183</v>
      </c>
      <c r="P98" s="42"/>
      <c r="Q98" s="42"/>
      <c r="R98" s="42"/>
      <c r="S98" s="53"/>
      <c r="T98" s="53"/>
      <c r="U98" s="59"/>
      <c r="V98" s="95"/>
      <c r="W98" s="57"/>
      <c r="X98" s="67"/>
    </row>
    <row r="99" spans="1:24" ht="90" customHeight="1">
      <c r="A99" s="39">
        <v>41</v>
      </c>
      <c r="B99" s="46" t="s">
        <v>153</v>
      </c>
      <c r="C99" s="46" t="s">
        <v>66</v>
      </c>
      <c r="D99" s="47" t="s">
        <v>89</v>
      </c>
      <c r="E99" s="46" t="s">
        <v>528</v>
      </c>
      <c r="F99" s="40">
        <v>8</v>
      </c>
      <c r="G99" s="41"/>
      <c r="H99" s="42"/>
      <c r="I99" s="42" t="s">
        <v>345</v>
      </c>
      <c r="J99" s="42" t="s">
        <v>345</v>
      </c>
      <c r="K99" s="42" t="s">
        <v>345</v>
      </c>
      <c r="L99" s="137"/>
      <c r="M99" s="53"/>
      <c r="N99" s="42"/>
      <c r="O99" s="42"/>
      <c r="P99" s="42" t="s">
        <v>345</v>
      </c>
      <c r="Q99" s="42" t="s">
        <v>345</v>
      </c>
      <c r="R99" s="42" t="s">
        <v>345</v>
      </c>
      <c r="S99" s="53"/>
      <c r="T99" s="53"/>
      <c r="U99" s="59"/>
      <c r="V99" s="95"/>
      <c r="W99" s="57"/>
      <c r="X99" s="67"/>
    </row>
    <row r="100" spans="1:24" ht="90" customHeight="1">
      <c r="A100" s="39">
        <v>42</v>
      </c>
      <c r="B100" s="46" t="s">
        <v>158</v>
      </c>
      <c r="C100" s="46" t="s">
        <v>119</v>
      </c>
      <c r="D100" s="47" t="s">
        <v>67</v>
      </c>
      <c r="E100" s="47" t="s">
        <v>562</v>
      </c>
      <c r="F100" s="40">
        <v>4</v>
      </c>
      <c r="G100" s="91" t="s">
        <v>69</v>
      </c>
      <c r="H100" s="91" t="s">
        <v>69</v>
      </c>
      <c r="I100" s="91"/>
      <c r="J100" s="91"/>
      <c r="K100" s="91"/>
      <c r="L100" s="137"/>
      <c r="M100" s="137"/>
      <c r="N100" s="91"/>
      <c r="O100" s="91"/>
      <c r="P100" s="91"/>
      <c r="Q100" s="91"/>
      <c r="R100" s="91"/>
      <c r="S100" s="53"/>
      <c r="T100" s="53"/>
      <c r="U100" s="59"/>
      <c r="V100" s="60"/>
      <c r="W100" s="57"/>
      <c r="X100" s="67"/>
    </row>
    <row r="101" spans="1:24" ht="90" customHeight="1">
      <c r="A101" s="39">
        <v>42</v>
      </c>
      <c r="B101" s="46" t="s">
        <v>158</v>
      </c>
      <c r="C101" s="46" t="s">
        <v>24</v>
      </c>
      <c r="D101" s="47" t="s">
        <v>25</v>
      </c>
      <c r="E101" s="47" t="s">
        <v>591</v>
      </c>
      <c r="F101" s="40">
        <v>2</v>
      </c>
      <c r="G101" s="94"/>
      <c r="H101" s="94"/>
      <c r="I101" s="94" t="s">
        <v>53</v>
      </c>
      <c r="J101" s="91"/>
      <c r="K101" s="94"/>
      <c r="L101" s="137"/>
      <c r="M101" s="137"/>
      <c r="N101" s="91"/>
      <c r="O101" s="91"/>
      <c r="P101" s="91"/>
      <c r="Q101" s="91"/>
      <c r="R101" s="91"/>
      <c r="S101" s="53"/>
      <c r="T101" s="53"/>
      <c r="U101" s="59" t="s">
        <v>26</v>
      </c>
      <c r="V101" s="60"/>
      <c r="W101" s="57"/>
      <c r="X101" s="67"/>
    </row>
    <row r="102" spans="1:24" ht="90" customHeight="1">
      <c r="A102" s="39">
        <v>42</v>
      </c>
      <c r="B102" s="46" t="s">
        <v>158</v>
      </c>
      <c r="C102" s="46" t="s">
        <v>142</v>
      </c>
      <c r="D102" s="47" t="s">
        <v>152</v>
      </c>
      <c r="E102" s="47" t="s">
        <v>22</v>
      </c>
      <c r="F102" s="40"/>
      <c r="G102" s="42"/>
      <c r="H102" s="42"/>
      <c r="I102" s="42"/>
      <c r="J102" s="42"/>
      <c r="K102" s="42"/>
      <c r="L102" s="137"/>
      <c r="M102" s="137"/>
      <c r="N102" s="81"/>
      <c r="O102" s="81"/>
      <c r="P102" s="81"/>
      <c r="Q102" s="81"/>
      <c r="R102" s="81"/>
      <c r="S102" s="53"/>
      <c r="T102" s="53"/>
      <c r="U102" s="59" t="s">
        <v>681</v>
      </c>
      <c r="V102" s="60"/>
      <c r="W102" s="57"/>
      <c r="X102" s="67"/>
    </row>
    <row r="103" spans="1:24" ht="90" customHeight="1">
      <c r="A103" s="39">
        <v>43</v>
      </c>
      <c r="B103" s="46" t="s">
        <v>164</v>
      </c>
      <c r="C103" s="46" t="s">
        <v>149</v>
      </c>
      <c r="D103" s="47" t="s">
        <v>584</v>
      </c>
      <c r="E103" s="47" t="s">
        <v>610</v>
      </c>
      <c r="F103" s="40">
        <v>8</v>
      </c>
      <c r="G103" s="40" t="s">
        <v>150</v>
      </c>
      <c r="H103" s="40" t="s">
        <v>150</v>
      </c>
      <c r="I103" s="40" t="s">
        <v>150</v>
      </c>
      <c r="J103" s="40" t="s">
        <v>150</v>
      </c>
      <c r="K103" s="40" t="s">
        <v>150</v>
      </c>
      <c r="L103" s="137"/>
      <c r="M103" s="53"/>
      <c r="N103" s="40" t="s">
        <v>150</v>
      </c>
      <c r="O103" s="40" t="s">
        <v>150</v>
      </c>
      <c r="P103" s="40" t="s">
        <v>150</v>
      </c>
      <c r="Q103" s="40" t="s">
        <v>150</v>
      </c>
      <c r="R103" s="40" t="s">
        <v>150</v>
      </c>
      <c r="S103" s="53"/>
      <c r="T103" s="53"/>
      <c r="U103" s="59"/>
      <c r="V103" s="60"/>
      <c r="W103" s="57"/>
      <c r="X103" s="67"/>
    </row>
    <row r="104" spans="1:24" ht="90" customHeight="1">
      <c r="A104" s="39">
        <v>44</v>
      </c>
      <c r="B104" s="46" t="s">
        <v>170</v>
      </c>
      <c r="C104" s="46" t="s">
        <v>142</v>
      </c>
      <c r="D104" s="47" t="s">
        <v>152</v>
      </c>
      <c r="E104" s="47" t="s">
        <v>22</v>
      </c>
      <c r="F104" s="40"/>
      <c r="G104" s="81"/>
      <c r="H104" s="81"/>
      <c r="I104" s="81"/>
      <c r="J104" s="81"/>
      <c r="K104" s="81"/>
      <c r="L104" s="137"/>
      <c r="M104" s="137"/>
      <c r="N104" s="81"/>
      <c r="O104" s="81"/>
      <c r="P104" s="81"/>
      <c r="Q104" s="81"/>
      <c r="R104" s="81"/>
      <c r="S104" s="53"/>
      <c r="T104" s="53"/>
      <c r="U104" s="74" t="s">
        <v>578</v>
      </c>
      <c r="V104" s="60"/>
      <c r="W104" s="57"/>
      <c r="X104" s="67"/>
    </row>
    <row r="105" spans="1:24" ht="90" customHeight="1">
      <c r="A105" s="39">
        <v>45</v>
      </c>
      <c r="B105" s="46" t="s">
        <v>174</v>
      </c>
      <c r="C105" s="46" t="s">
        <v>142</v>
      </c>
      <c r="D105" s="47" t="s">
        <v>152</v>
      </c>
      <c r="E105" s="47" t="s">
        <v>22</v>
      </c>
      <c r="F105" s="40"/>
      <c r="G105" s="137"/>
      <c r="H105" s="137"/>
      <c r="I105" s="137"/>
      <c r="J105" s="137"/>
      <c r="K105" s="137"/>
      <c r="L105" s="137"/>
      <c r="M105" s="53"/>
      <c r="N105" s="137"/>
      <c r="O105" s="137"/>
      <c r="P105" s="137"/>
      <c r="Q105" s="137"/>
      <c r="R105" s="137"/>
      <c r="S105" s="53"/>
      <c r="T105" s="53"/>
      <c r="U105" s="74" t="s">
        <v>578</v>
      </c>
      <c r="V105" s="60"/>
      <c r="W105" s="57"/>
      <c r="X105" s="67"/>
    </row>
    <row r="106" spans="1:24" ht="90" customHeight="1">
      <c r="A106" s="39">
        <v>46</v>
      </c>
      <c r="B106" s="46" t="s">
        <v>182</v>
      </c>
      <c r="C106" s="46" t="s">
        <v>19</v>
      </c>
      <c r="D106" s="119" t="s">
        <v>20</v>
      </c>
      <c r="E106" s="47"/>
      <c r="F106" s="40"/>
      <c r="G106" s="53">
        <v>208</v>
      </c>
      <c r="H106" s="42"/>
      <c r="I106" s="53">
        <v>208</v>
      </c>
      <c r="J106" s="40"/>
      <c r="K106" s="53">
        <v>208</v>
      </c>
      <c r="L106" s="40">
        <v>208</v>
      </c>
      <c r="M106" s="53"/>
      <c r="N106" s="53">
        <v>208</v>
      </c>
      <c r="O106" s="42"/>
      <c r="P106" s="53">
        <v>208</v>
      </c>
      <c r="Q106" s="40"/>
      <c r="R106" s="53">
        <v>208</v>
      </c>
      <c r="S106" s="40">
        <v>208</v>
      </c>
      <c r="T106" s="53"/>
      <c r="U106" s="47"/>
      <c r="V106" s="60"/>
      <c r="W106" s="57"/>
      <c r="X106" s="67"/>
    </row>
    <row r="107" spans="1:24" ht="90" customHeight="1">
      <c r="A107" s="39">
        <v>46</v>
      </c>
      <c r="B107" s="46" t="s">
        <v>182</v>
      </c>
      <c r="C107" s="46"/>
      <c r="D107" s="46"/>
      <c r="E107" s="47" t="s">
        <v>71</v>
      </c>
      <c r="F107" s="40"/>
      <c r="G107" s="42"/>
      <c r="H107" s="42" t="s">
        <v>561</v>
      </c>
      <c r="I107" s="42"/>
      <c r="J107" s="42" t="s">
        <v>561</v>
      </c>
      <c r="K107" s="42"/>
      <c r="L107" s="42"/>
      <c r="M107" s="53"/>
      <c r="N107" s="42"/>
      <c r="O107" s="42" t="s">
        <v>561</v>
      </c>
      <c r="P107" s="42"/>
      <c r="Q107" s="42" t="s">
        <v>561</v>
      </c>
      <c r="R107" s="42"/>
      <c r="S107" s="42"/>
      <c r="T107" s="53"/>
      <c r="U107" s="133"/>
      <c r="V107" s="60"/>
      <c r="W107" s="57"/>
      <c r="X107" s="67"/>
    </row>
    <row r="108" spans="1:24" ht="90" customHeight="1">
      <c r="A108" s="39">
        <v>47</v>
      </c>
      <c r="B108" s="46" t="s">
        <v>186</v>
      </c>
      <c r="C108" s="46" t="s">
        <v>19</v>
      </c>
      <c r="D108" s="119" t="s">
        <v>20</v>
      </c>
      <c r="E108" s="47"/>
      <c r="F108" s="40"/>
      <c r="G108" s="53">
        <v>208</v>
      </c>
      <c r="H108" s="42"/>
      <c r="I108" s="53">
        <v>208</v>
      </c>
      <c r="J108" s="40"/>
      <c r="K108" s="53">
        <v>208</v>
      </c>
      <c r="L108" s="40">
        <v>208</v>
      </c>
      <c r="M108" s="53"/>
      <c r="N108" s="53">
        <v>208</v>
      </c>
      <c r="O108" s="42"/>
      <c r="P108" s="53">
        <v>208</v>
      </c>
      <c r="Q108" s="40"/>
      <c r="R108" s="53">
        <v>208</v>
      </c>
      <c r="S108" s="40">
        <v>208</v>
      </c>
      <c r="T108" s="53"/>
      <c r="U108" s="59"/>
      <c r="V108" s="60">
        <f>75-32-4</f>
        <v>39</v>
      </c>
      <c r="W108" s="57"/>
      <c r="X108" s="67"/>
    </row>
    <row r="109" spans="1:24" ht="90" customHeight="1">
      <c r="A109" s="39">
        <v>47</v>
      </c>
      <c r="B109" s="46" t="s">
        <v>186</v>
      </c>
      <c r="C109" s="46"/>
      <c r="D109" s="46"/>
      <c r="E109" s="47" t="s">
        <v>71</v>
      </c>
      <c r="F109" s="40"/>
      <c r="G109" s="42"/>
      <c r="H109" s="42" t="s">
        <v>561</v>
      </c>
      <c r="I109" s="42"/>
      <c r="J109" s="42" t="s">
        <v>561</v>
      </c>
      <c r="K109" s="42"/>
      <c r="L109" s="42"/>
      <c r="M109" s="53"/>
      <c r="N109" s="42"/>
      <c r="O109" s="42" t="s">
        <v>561</v>
      </c>
      <c r="P109" s="42"/>
      <c r="Q109" s="42" t="s">
        <v>561</v>
      </c>
      <c r="R109" s="42"/>
      <c r="S109" s="42"/>
      <c r="T109" s="53"/>
      <c r="U109" s="64"/>
      <c r="V109" s="60"/>
      <c r="W109" s="57"/>
      <c r="X109" s="67"/>
    </row>
    <row r="110" spans="1:24" ht="90" customHeight="1">
      <c r="A110" s="39">
        <v>48</v>
      </c>
      <c r="B110" s="46" t="s">
        <v>187</v>
      </c>
      <c r="C110" s="46" t="s">
        <v>19</v>
      </c>
      <c r="D110" s="119" t="s">
        <v>20</v>
      </c>
      <c r="E110" s="47"/>
      <c r="F110" s="40"/>
      <c r="G110" s="40"/>
      <c r="H110" s="40"/>
      <c r="I110" s="41"/>
      <c r="J110" s="43"/>
      <c r="K110" s="43"/>
      <c r="L110" s="137"/>
      <c r="M110" s="53"/>
      <c r="N110" s="40"/>
      <c r="O110" s="40"/>
      <c r="P110" s="40"/>
      <c r="Q110" s="40"/>
      <c r="R110" s="40"/>
      <c r="S110" s="53"/>
      <c r="T110" s="53"/>
      <c r="U110" s="59"/>
      <c r="V110" s="60" t="str">
        <f>A110&amp;E110</f>
        <v>48</v>
      </c>
      <c r="W110" s="57"/>
      <c r="X110" s="67"/>
    </row>
    <row r="111" spans="1:24" ht="90" customHeight="1">
      <c r="A111" s="39">
        <v>48</v>
      </c>
      <c r="B111" s="46" t="s">
        <v>187</v>
      </c>
      <c r="C111" s="46" t="s">
        <v>171</v>
      </c>
      <c r="D111" s="47" t="s">
        <v>156</v>
      </c>
      <c r="E111" s="47" t="s">
        <v>610</v>
      </c>
      <c r="F111" s="40">
        <v>8</v>
      </c>
      <c r="G111" s="42" t="s">
        <v>262</v>
      </c>
      <c r="H111" s="42" t="s">
        <v>262</v>
      </c>
      <c r="I111" s="42" t="s">
        <v>262</v>
      </c>
      <c r="J111" s="42" t="s">
        <v>262</v>
      </c>
      <c r="K111" s="42" t="s">
        <v>262</v>
      </c>
      <c r="L111" s="137"/>
      <c r="M111" s="53"/>
      <c r="N111" s="42" t="s">
        <v>262</v>
      </c>
      <c r="O111" s="42" t="s">
        <v>262</v>
      </c>
      <c r="P111" s="42" t="s">
        <v>262</v>
      </c>
      <c r="Q111" s="42" t="s">
        <v>262</v>
      </c>
      <c r="R111" s="42" t="s">
        <v>262</v>
      </c>
      <c r="S111" s="53"/>
      <c r="T111" s="53"/>
      <c r="U111" s="74" t="s">
        <v>684</v>
      </c>
      <c r="V111" s="60"/>
      <c r="W111" s="57"/>
      <c r="X111" s="67"/>
    </row>
    <row r="112" spans="1:24" ht="90" customHeight="1">
      <c r="A112" s="39">
        <v>49</v>
      </c>
      <c r="B112" s="46" t="s">
        <v>193</v>
      </c>
      <c r="C112" s="46" t="s">
        <v>19</v>
      </c>
      <c r="D112" s="119" t="s">
        <v>20</v>
      </c>
      <c r="E112" s="47"/>
      <c r="F112" s="40"/>
      <c r="G112" s="40"/>
      <c r="H112" s="40"/>
      <c r="I112" s="41"/>
      <c r="J112" s="43"/>
      <c r="K112" s="43"/>
      <c r="L112" s="137"/>
      <c r="M112" s="53"/>
      <c r="N112" s="40"/>
      <c r="O112" s="40"/>
      <c r="P112" s="40"/>
      <c r="Q112" s="107"/>
      <c r="R112" s="107"/>
      <c r="S112" s="53"/>
      <c r="T112" s="53"/>
      <c r="U112" s="59"/>
      <c r="V112" s="60" t="str">
        <f>A112&amp;E112</f>
        <v>49</v>
      </c>
      <c r="W112" s="57"/>
      <c r="X112" s="67"/>
    </row>
    <row r="113" spans="1:24" ht="90" customHeight="1">
      <c r="A113" s="39">
        <v>49</v>
      </c>
      <c r="B113" s="46" t="s">
        <v>193</v>
      </c>
      <c r="C113" s="46" t="s">
        <v>171</v>
      </c>
      <c r="D113" s="47" t="s">
        <v>156</v>
      </c>
      <c r="E113" s="47" t="s">
        <v>610</v>
      </c>
      <c r="F113" s="40">
        <v>8</v>
      </c>
      <c r="G113" s="42" t="s">
        <v>262</v>
      </c>
      <c r="H113" s="42" t="s">
        <v>262</v>
      </c>
      <c r="I113" s="42" t="s">
        <v>262</v>
      </c>
      <c r="J113" s="42" t="s">
        <v>262</v>
      </c>
      <c r="K113" s="42" t="s">
        <v>262</v>
      </c>
      <c r="L113" s="137"/>
      <c r="M113" s="53"/>
      <c r="N113" s="42" t="s">
        <v>262</v>
      </c>
      <c r="O113" s="42" t="s">
        <v>262</v>
      </c>
      <c r="P113" s="42" t="s">
        <v>262</v>
      </c>
      <c r="Q113" s="42" t="s">
        <v>262</v>
      </c>
      <c r="R113" s="42" t="s">
        <v>262</v>
      </c>
      <c r="S113" s="53"/>
      <c r="T113" s="53"/>
      <c r="U113" s="74" t="s">
        <v>685</v>
      </c>
      <c r="V113" s="60"/>
      <c r="W113" s="57"/>
      <c r="X113" s="67"/>
    </row>
    <row r="114" spans="1:24" ht="90" customHeight="1">
      <c r="A114" s="39">
        <v>50</v>
      </c>
      <c r="B114" s="46" t="s">
        <v>194</v>
      </c>
      <c r="C114" s="46" t="s">
        <v>19</v>
      </c>
      <c r="D114" s="119" t="s">
        <v>20</v>
      </c>
      <c r="E114" s="47"/>
      <c r="F114" s="40"/>
      <c r="G114" s="41"/>
      <c r="H114" s="42"/>
      <c r="I114" s="40"/>
      <c r="J114" s="40"/>
      <c r="K114" s="42"/>
      <c r="L114" s="137"/>
      <c r="M114" s="53"/>
      <c r="N114" s="42"/>
      <c r="O114" s="40"/>
      <c r="P114" s="40"/>
      <c r="Q114" s="40"/>
      <c r="R114" s="109"/>
      <c r="S114" s="53"/>
      <c r="T114" s="53"/>
      <c r="U114" s="59"/>
      <c r="V114" s="60" t="str">
        <f>A114&amp;E114</f>
        <v>50</v>
      </c>
      <c r="W114" s="57"/>
      <c r="X114" s="67"/>
    </row>
    <row r="115" spans="1:24" ht="90" customHeight="1">
      <c r="A115" s="39">
        <v>50</v>
      </c>
      <c r="B115" s="46" t="s">
        <v>194</v>
      </c>
      <c r="C115" s="46" t="s">
        <v>180</v>
      </c>
      <c r="D115" s="46" t="s">
        <v>33</v>
      </c>
      <c r="E115" s="47" t="s">
        <v>611</v>
      </c>
      <c r="F115" s="40">
        <v>8</v>
      </c>
      <c r="G115" s="42" t="s">
        <v>181</v>
      </c>
      <c r="H115" s="42" t="s">
        <v>181</v>
      </c>
      <c r="I115" s="42"/>
      <c r="J115" s="42"/>
      <c r="K115" s="42" t="s">
        <v>181</v>
      </c>
      <c r="L115" s="137"/>
      <c r="M115" s="53"/>
      <c r="N115" s="42" t="s">
        <v>181</v>
      </c>
      <c r="O115" s="42" t="s">
        <v>181</v>
      </c>
      <c r="P115" s="42"/>
      <c r="Q115" s="42"/>
      <c r="R115" s="42"/>
      <c r="S115" s="53"/>
      <c r="T115" s="53"/>
      <c r="U115" s="59"/>
      <c r="V115" s="60"/>
      <c r="W115" s="57"/>
      <c r="X115" s="67"/>
    </row>
    <row r="116" spans="1:24" ht="90" customHeight="1">
      <c r="A116" s="39">
        <v>50</v>
      </c>
      <c r="B116" s="46" t="s">
        <v>194</v>
      </c>
      <c r="C116" s="46" t="s">
        <v>180</v>
      </c>
      <c r="D116" s="46" t="s">
        <v>33</v>
      </c>
      <c r="E116" s="47" t="s">
        <v>591</v>
      </c>
      <c r="F116" s="40">
        <v>4</v>
      </c>
      <c r="G116" s="42"/>
      <c r="H116" s="42"/>
      <c r="I116" s="42"/>
      <c r="J116" s="42"/>
      <c r="K116" s="42"/>
      <c r="L116" s="137"/>
      <c r="M116" s="53"/>
      <c r="N116" s="42"/>
      <c r="O116" s="42"/>
      <c r="P116" s="42" t="s">
        <v>181</v>
      </c>
      <c r="Q116" s="42"/>
      <c r="R116" s="42"/>
      <c r="S116" s="53"/>
      <c r="T116" s="53"/>
      <c r="U116" s="59" t="s">
        <v>611</v>
      </c>
      <c r="V116" s="60"/>
      <c r="W116" s="57"/>
      <c r="X116" s="67"/>
    </row>
    <row r="117" spans="1:24" ht="90" customHeight="1">
      <c r="A117" s="39">
        <v>50</v>
      </c>
      <c r="B117" s="46" t="s">
        <v>194</v>
      </c>
      <c r="C117" s="46" t="s">
        <v>214</v>
      </c>
      <c r="D117" s="46" t="s">
        <v>33</v>
      </c>
      <c r="E117" s="47" t="s">
        <v>591</v>
      </c>
      <c r="F117" s="40">
        <v>4</v>
      </c>
      <c r="G117" s="42"/>
      <c r="H117" s="42"/>
      <c r="I117" s="42"/>
      <c r="J117" s="42"/>
      <c r="K117" s="42"/>
      <c r="L117" s="137"/>
      <c r="M117" s="53"/>
      <c r="N117" s="42"/>
      <c r="O117" s="42"/>
      <c r="P117" s="42" t="s">
        <v>181</v>
      </c>
      <c r="Q117" s="42"/>
      <c r="R117" s="42"/>
      <c r="S117" s="53"/>
      <c r="T117" s="53"/>
      <c r="U117" s="59" t="s">
        <v>611</v>
      </c>
      <c r="V117" s="60"/>
      <c r="W117" s="57"/>
      <c r="X117" s="67"/>
    </row>
    <row r="118" spans="1:24" ht="90" customHeight="1">
      <c r="A118" s="39">
        <v>50</v>
      </c>
      <c r="B118" s="46" t="s">
        <v>194</v>
      </c>
      <c r="C118" s="46" t="s">
        <v>180</v>
      </c>
      <c r="D118" s="46" t="s">
        <v>29</v>
      </c>
      <c r="E118" s="47" t="s">
        <v>230</v>
      </c>
      <c r="F118" s="40">
        <v>8</v>
      </c>
      <c r="G118" s="42"/>
      <c r="H118" s="42"/>
      <c r="I118" s="42"/>
      <c r="J118" s="42"/>
      <c r="K118" s="42"/>
      <c r="L118" s="137"/>
      <c r="M118" s="53"/>
      <c r="N118" s="42"/>
      <c r="O118" s="42"/>
      <c r="P118" s="42"/>
      <c r="Q118" s="42" t="s">
        <v>204</v>
      </c>
      <c r="R118" s="42" t="s">
        <v>204</v>
      </c>
      <c r="S118" s="53"/>
      <c r="T118" s="53"/>
      <c r="U118" s="59"/>
      <c r="V118" s="60"/>
      <c r="W118" s="57"/>
      <c r="X118" s="67"/>
    </row>
    <row r="119" spans="1:24" ht="90" customHeight="1">
      <c r="A119" s="39">
        <v>55</v>
      </c>
      <c r="B119" s="46" t="s">
        <v>196</v>
      </c>
      <c r="C119" s="46" t="s">
        <v>115</v>
      </c>
      <c r="D119" s="47" t="s">
        <v>36</v>
      </c>
      <c r="E119" s="47" t="s">
        <v>546</v>
      </c>
      <c r="F119" s="40">
        <v>5</v>
      </c>
      <c r="G119" s="40"/>
      <c r="H119" s="40"/>
      <c r="I119" s="40"/>
      <c r="J119" s="40" t="s">
        <v>118</v>
      </c>
      <c r="K119" s="40"/>
      <c r="L119" s="137"/>
      <c r="M119" s="53"/>
      <c r="N119" s="40"/>
      <c r="O119" s="40"/>
      <c r="P119" s="40"/>
      <c r="Q119" s="40"/>
      <c r="R119" s="40"/>
      <c r="S119" s="53"/>
      <c r="T119" s="53"/>
      <c r="U119" s="59"/>
      <c r="V119" s="60"/>
      <c r="W119" s="57"/>
      <c r="X119" s="67"/>
    </row>
    <row r="120" spans="1:24" ht="90" customHeight="1">
      <c r="A120" s="39">
        <v>55</v>
      </c>
      <c r="B120" s="46" t="s">
        <v>196</v>
      </c>
      <c r="C120" s="46" t="s">
        <v>115</v>
      </c>
      <c r="D120" s="47" t="s">
        <v>36</v>
      </c>
      <c r="E120" s="47" t="s">
        <v>591</v>
      </c>
      <c r="F120" s="40">
        <v>2</v>
      </c>
      <c r="G120" s="40"/>
      <c r="H120" s="40"/>
      <c r="I120" s="40"/>
      <c r="J120" s="40"/>
      <c r="K120" s="40" t="s">
        <v>118</v>
      </c>
      <c r="L120" s="137"/>
      <c r="M120" s="53"/>
      <c r="N120" s="40"/>
      <c r="O120" s="40"/>
      <c r="P120" s="40"/>
      <c r="Q120" s="40"/>
      <c r="R120" s="40"/>
      <c r="S120" s="53"/>
      <c r="T120" s="53"/>
      <c r="U120" s="59"/>
      <c r="V120" s="60"/>
      <c r="W120" s="57"/>
      <c r="X120" s="67"/>
    </row>
    <row r="121" spans="1:24" ht="90" customHeight="1">
      <c r="A121" s="39">
        <v>55</v>
      </c>
      <c r="B121" s="46" t="s">
        <v>196</v>
      </c>
      <c r="C121" s="46" t="s">
        <v>142</v>
      </c>
      <c r="D121" s="47"/>
      <c r="E121" s="47" t="s">
        <v>661</v>
      </c>
      <c r="F121" s="40">
        <v>8</v>
      </c>
      <c r="G121" s="40" t="s">
        <v>169</v>
      </c>
      <c r="H121" s="40" t="s">
        <v>169</v>
      </c>
      <c r="I121" s="40" t="s">
        <v>169</v>
      </c>
      <c r="J121" s="40"/>
      <c r="K121" s="40"/>
      <c r="L121" s="137"/>
      <c r="M121" s="53"/>
      <c r="N121" s="40" t="s">
        <v>169</v>
      </c>
      <c r="O121" s="40" t="s">
        <v>169</v>
      </c>
      <c r="P121" s="40" t="s">
        <v>169</v>
      </c>
      <c r="Q121" s="40" t="s">
        <v>169</v>
      </c>
      <c r="R121" s="40" t="s">
        <v>169</v>
      </c>
      <c r="S121" s="53"/>
      <c r="T121" s="53"/>
      <c r="U121" s="59"/>
      <c r="V121" s="60"/>
      <c r="W121" s="57"/>
      <c r="X121" s="67"/>
    </row>
    <row r="122" spans="1:24" s="20" customFormat="1" ht="90" customHeight="1">
      <c r="A122" s="39">
        <v>56</v>
      </c>
      <c r="B122" s="46" t="s">
        <v>202</v>
      </c>
      <c r="C122" s="46" t="s">
        <v>142</v>
      </c>
      <c r="D122" s="47" t="s">
        <v>96</v>
      </c>
      <c r="E122" s="47" t="s">
        <v>22</v>
      </c>
      <c r="F122" s="40"/>
      <c r="G122" s="144"/>
      <c r="H122" s="144"/>
      <c r="I122" s="144"/>
      <c r="J122" s="144"/>
      <c r="K122" s="144"/>
      <c r="L122" s="144"/>
      <c r="M122" s="53"/>
      <c r="N122" s="144"/>
      <c r="O122" s="144"/>
      <c r="P122" s="144"/>
      <c r="Q122" s="144"/>
      <c r="R122" s="144"/>
      <c r="S122" s="53"/>
      <c r="T122" s="53"/>
      <c r="U122" s="59" t="s">
        <v>577</v>
      </c>
      <c r="V122" s="60"/>
      <c r="W122" s="77"/>
      <c r="X122" s="78"/>
    </row>
    <row r="123" spans="1:24" s="20" customFormat="1" ht="90" customHeight="1">
      <c r="A123" s="39">
        <v>57</v>
      </c>
      <c r="B123" s="46" t="s">
        <v>206</v>
      </c>
      <c r="C123" s="46" t="s">
        <v>209</v>
      </c>
      <c r="D123" s="47" t="s">
        <v>537</v>
      </c>
      <c r="E123" s="47" t="s">
        <v>548</v>
      </c>
      <c r="F123" s="40">
        <v>8</v>
      </c>
      <c r="G123" s="42"/>
      <c r="H123" s="42"/>
      <c r="I123" s="42"/>
      <c r="J123" s="42"/>
      <c r="K123" s="42"/>
      <c r="L123" s="144"/>
      <c r="M123" s="53"/>
      <c r="N123" s="42" t="s">
        <v>210</v>
      </c>
      <c r="O123" s="42" t="s">
        <v>210</v>
      </c>
      <c r="P123" s="42"/>
      <c r="Q123" s="42"/>
      <c r="R123" s="42"/>
      <c r="S123" s="53"/>
      <c r="T123" s="53"/>
      <c r="U123" s="59"/>
      <c r="V123" s="60"/>
      <c r="W123" s="77"/>
      <c r="X123" s="78"/>
    </row>
    <row r="124" spans="1:24" s="20" customFormat="1" ht="90" customHeight="1">
      <c r="A124" s="39">
        <v>57</v>
      </c>
      <c r="B124" s="46" t="s">
        <v>206</v>
      </c>
      <c r="C124" s="123" t="s">
        <v>159</v>
      </c>
      <c r="D124" s="124" t="s">
        <v>584</v>
      </c>
      <c r="E124" s="124" t="s">
        <v>534</v>
      </c>
      <c r="F124" s="75">
        <v>8</v>
      </c>
      <c r="G124" s="42" t="s">
        <v>183</v>
      </c>
      <c r="H124" s="42" t="s">
        <v>183</v>
      </c>
      <c r="I124" s="42" t="s">
        <v>183</v>
      </c>
      <c r="J124" s="42" t="s">
        <v>198</v>
      </c>
      <c r="K124" s="42" t="s">
        <v>198</v>
      </c>
      <c r="L124" s="137"/>
      <c r="M124" s="53"/>
      <c r="N124" s="42"/>
      <c r="O124" s="42"/>
      <c r="P124" s="42" t="s">
        <v>198</v>
      </c>
      <c r="Q124" s="42" t="s">
        <v>198</v>
      </c>
      <c r="R124" s="42" t="s">
        <v>198</v>
      </c>
      <c r="S124" s="53"/>
      <c r="T124" s="53"/>
      <c r="U124" s="74"/>
      <c r="V124" s="60"/>
      <c r="W124" s="77"/>
      <c r="X124" s="78"/>
    </row>
    <row r="125" spans="1:24" s="20" customFormat="1" ht="90" customHeight="1">
      <c r="A125" s="39">
        <v>57</v>
      </c>
      <c r="B125" s="46" t="s">
        <v>207</v>
      </c>
      <c r="C125" s="46" t="s">
        <v>165</v>
      </c>
      <c r="D125" s="47" t="s">
        <v>156</v>
      </c>
      <c r="E125" s="46" t="s">
        <v>310</v>
      </c>
      <c r="F125" s="59">
        <v>8</v>
      </c>
      <c r="G125" s="42" t="s">
        <v>166</v>
      </c>
      <c r="H125" s="42" t="s">
        <v>166</v>
      </c>
      <c r="I125" s="42" t="s">
        <v>166</v>
      </c>
      <c r="J125" s="42"/>
      <c r="K125" s="42"/>
      <c r="L125" s="137"/>
      <c r="M125" s="53"/>
      <c r="N125" s="42"/>
      <c r="O125" s="42"/>
      <c r="P125" s="42"/>
      <c r="Q125" s="42"/>
      <c r="R125" s="42"/>
      <c r="S125" s="53"/>
      <c r="T125" s="53"/>
      <c r="U125" s="74"/>
      <c r="V125" s="60"/>
      <c r="W125" s="77"/>
      <c r="X125" s="78"/>
    </row>
    <row r="126" spans="1:24" s="20" customFormat="1" ht="90" customHeight="1">
      <c r="A126" s="39">
        <v>57</v>
      </c>
      <c r="B126" s="46" t="s">
        <v>207</v>
      </c>
      <c r="C126" s="46" t="s">
        <v>165</v>
      </c>
      <c r="D126" s="47" t="s">
        <v>156</v>
      </c>
      <c r="E126" s="46" t="s">
        <v>591</v>
      </c>
      <c r="F126" s="59">
        <v>4</v>
      </c>
      <c r="G126" s="42"/>
      <c r="H126" s="42"/>
      <c r="I126" s="42"/>
      <c r="J126" s="42"/>
      <c r="K126" s="42" t="s">
        <v>166</v>
      </c>
      <c r="L126" s="137"/>
      <c r="M126" s="53"/>
      <c r="N126" s="42"/>
      <c r="O126" s="42"/>
      <c r="P126" s="42"/>
      <c r="Q126" s="42"/>
      <c r="R126" s="42"/>
      <c r="S126" s="53"/>
      <c r="T126" s="53"/>
      <c r="U126" s="74" t="s">
        <v>310</v>
      </c>
      <c r="V126" s="60"/>
      <c r="W126" s="77"/>
      <c r="X126" s="78"/>
    </row>
    <row r="127" spans="1:24" s="20" customFormat="1" ht="90" customHeight="1">
      <c r="A127" s="39">
        <v>57</v>
      </c>
      <c r="B127" s="46" t="s">
        <v>207</v>
      </c>
      <c r="C127" s="46" t="s">
        <v>214</v>
      </c>
      <c r="D127" s="47" t="s">
        <v>156</v>
      </c>
      <c r="E127" s="46" t="s">
        <v>591</v>
      </c>
      <c r="F127" s="59">
        <v>4</v>
      </c>
      <c r="G127" s="42"/>
      <c r="H127" s="42"/>
      <c r="I127" s="42"/>
      <c r="J127" s="42"/>
      <c r="K127" s="42" t="s">
        <v>166</v>
      </c>
      <c r="L127" s="137"/>
      <c r="M127" s="53"/>
      <c r="N127" s="42"/>
      <c r="O127" s="42"/>
      <c r="P127" s="42"/>
      <c r="Q127" s="42"/>
      <c r="R127" s="42"/>
      <c r="S127" s="53"/>
      <c r="T127" s="53"/>
      <c r="U127" s="74" t="s">
        <v>310</v>
      </c>
      <c r="V127" s="60"/>
      <c r="W127" s="77"/>
      <c r="X127" s="78"/>
    </row>
    <row r="128" spans="1:24" s="20" customFormat="1" ht="90" customHeight="1">
      <c r="A128" s="39">
        <v>57</v>
      </c>
      <c r="B128" s="46" t="s">
        <v>207</v>
      </c>
      <c r="C128" s="160" t="s">
        <v>209</v>
      </c>
      <c r="D128" s="161" t="s">
        <v>537</v>
      </c>
      <c r="E128" s="161" t="s">
        <v>591</v>
      </c>
      <c r="F128" s="59">
        <v>4</v>
      </c>
      <c r="G128" s="42"/>
      <c r="H128" s="42"/>
      <c r="I128" s="42"/>
      <c r="J128" s="42" t="s">
        <v>319</v>
      </c>
      <c r="K128" s="42"/>
      <c r="L128" s="137"/>
      <c r="M128" s="53"/>
      <c r="N128" s="42"/>
      <c r="O128" s="42"/>
      <c r="P128" s="42"/>
      <c r="Q128" s="42"/>
      <c r="R128" s="42"/>
      <c r="S128" s="53"/>
      <c r="T128" s="53"/>
      <c r="U128" s="74" t="s">
        <v>548</v>
      </c>
      <c r="V128" s="60"/>
      <c r="W128" s="77"/>
      <c r="X128" s="78"/>
    </row>
    <row r="129" spans="1:24" s="20" customFormat="1" ht="90" customHeight="1">
      <c r="A129" s="39">
        <v>57</v>
      </c>
      <c r="B129" s="46" t="s">
        <v>207</v>
      </c>
      <c r="C129" s="46" t="s">
        <v>154</v>
      </c>
      <c r="D129" s="161" t="s">
        <v>537</v>
      </c>
      <c r="E129" s="161" t="s">
        <v>591</v>
      </c>
      <c r="F129" s="59">
        <v>4</v>
      </c>
      <c r="G129" s="42"/>
      <c r="H129" s="42"/>
      <c r="I129" s="42"/>
      <c r="J129" s="42" t="s">
        <v>319</v>
      </c>
      <c r="K129" s="42"/>
      <c r="L129" s="137"/>
      <c r="M129" s="53"/>
      <c r="N129" s="42"/>
      <c r="O129" s="42"/>
      <c r="P129" s="42"/>
      <c r="Q129" s="42"/>
      <c r="R129" s="42"/>
      <c r="S129" s="53"/>
      <c r="T129" s="53"/>
      <c r="U129" s="74" t="s">
        <v>548</v>
      </c>
      <c r="V129" s="60"/>
      <c r="W129" s="77"/>
      <c r="X129" s="78"/>
    </row>
    <row r="130" spans="1:24" s="20" customFormat="1" ht="90" customHeight="1">
      <c r="A130" s="39">
        <v>57</v>
      </c>
      <c r="B130" s="46" t="s">
        <v>207</v>
      </c>
      <c r="C130" s="46" t="s">
        <v>155</v>
      </c>
      <c r="D130" s="47" t="s">
        <v>584</v>
      </c>
      <c r="E130" s="46" t="s">
        <v>534</v>
      </c>
      <c r="F130" s="59">
        <v>8</v>
      </c>
      <c r="G130" s="42"/>
      <c r="H130" s="42"/>
      <c r="I130" s="42"/>
      <c r="J130" s="42"/>
      <c r="K130" s="42"/>
      <c r="L130" s="137"/>
      <c r="M130" s="53"/>
      <c r="N130" s="42" t="s">
        <v>166</v>
      </c>
      <c r="O130" s="42" t="s">
        <v>166</v>
      </c>
      <c r="P130" s="42" t="s">
        <v>166</v>
      </c>
      <c r="Q130" s="42" t="s">
        <v>166</v>
      </c>
      <c r="R130" s="42" t="s">
        <v>166</v>
      </c>
      <c r="S130" s="53"/>
      <c r="T130" s="53"/>
      <c r="U130" s="74"/>
      <c r="V130" s="60"/>
      <c r="W130" s="77"/>
      <c r="X130" s="78"/>
    </row>
    <row r="131" spans="1:24" ht="90" customHeight="1">
      <c r="A131" s="39">
        <v>59</v>
      </c>
      <c r="B131" s="46" t="s">
        <v>211</v>
      </c>
      <c r="C131" s="46" t="s">
        <v>209</v>
      </c>
      <c r="D131" s="47" t="s">
        <v>537</v>
      </c>
      <c r="E131" s="47" t="s">
        <v>548</v>
      </c>
      <c r="F131" s="40">
        <v>8</v>
      </c>
      <c r="G131" s="42" t="s">
        <v>210</v>
      </c>
      <c r="H131" s="42" t="s">
        <v>210</v>
      </c>
      <c r="I131" s="42" t="s">
        <v>210</v>
      </c>
      <c r="J131" s="42"/>
      <c r="K131" s="42"/>
      <c r="L131" s="137"/>
      <c r="M131" s="53"/>
      <c r="N131" s="42"/>
      <c r="O131" s="42"/>
      <c r="P131" s="42"/>
      <c r="Q131" s="42"/>
      <c r="R131" s="42"/>
      <c r="S131" s="53"/>
      <c r="T131" s="53"/>
      <c r="U131" s="74"/>
      <c r="V131" s="60"/>
      <c r="W131" s="57"/>
      <c r="X131" s="67"/>
    </row>
    <row r="132" spans="1:24" ht="90" customHeight="1">
      <c r="A132" s="39">
        <v>59</v>
      </c>
      <c r="B132" s="46" t="s">
        <v>211</v>
      </c>
      <c r="C132" s="46" t="s">
        <v>209</v>
      </c>
      <c r="D132" s="47" t="s">
        <v>537</v>
      </c>
      <c r="E132" s="47" t="s">
        <v>591</v>
      </c>
      <c r="F132" s="40">
        <v>4</v>
      </c>
      <c r="G132" s="42"/>
      <c r="H132" s="42"/>
      <c r="I132" s="42"/>
      <c r="J132" s="42" t="s">
        <v>210</v>
      </c>
      <c r="K132" s="40"/>
      <c r="L132" s="137"/>
      <c r="M132" s="53"/>
      <c r="N132" s="42"/>
      <c r="O132" s="42"/>
      <c r="P132" s="42"/>
      <c r="Q132" s="42"/>
      <c r="R132" s="42"/>
      <c r="S132" s="53"/>
      <c r="T132" s="53"/>
      <c r="U132" s="74" t="s">
        <v>548</v>
      </c>
      <c r="V132" s="60"/>
      <c r="W132" s="57"/>
      <c r="X132" s="67"/>
    </row>
    <row r="133" spans="1:24" ht="90" customHeight="1">
      <c r="A133" s="39">
        <v>59</v>
      </c>
      <c r="B133" s="46" t="s">
        <v>211</v>
      </c>
      <c r="C133" s="46" t="s">
        <v>167</v>
      </c>
      <c r="D133" s="47" t="s">
        <v>537</v>
      </c>
      <c r="E133" s="47" t="s">
        <v>591</v>
      </c>
      <c r="F133" s="40">
        <v>4</v>
      </c>
      <c r="G133" s="42"/>
      <c r="H133" s="42"/>
      <c r="I133" s="42"/>
      <c r="J133" s="42" t="s">
        <v>210</v>
      </c>
      <c r="K133" s="40"/>
      <c r="L133" s="137"/>
      <c r="M133" s="53"/>
      <c r="N133" s="42"/>
      <c r="O133" s="42"/>
      <c r="P133" s="42"/>
      <c r="Q133" s="42"/>
      <c r="R133" s="42"/>
      <c r="S133" s="53"/>
      <c r="T133" s="53"/>
      <c r="U133" s="74" t="s">
        <v>548</v>
      </c>
      <c r="V133" s="60"/>
      <c r="W133" s="57"/>
      <c r="X133" s="67"/>
    </row>
    <row r="134" spans="1:24" ht="90" customHeight="1">
      <c r="A134" s="39">
        <v>59</v>
      </c>
      <c r="B134" s="46" t="s">
        <v>211</v>
      </c>
      <c r="C134" s="46" t="s">
        <v>172</v>
      </c>
      <c r="D134" s="47" t="s">
        <v>126</v>
      </c>
      <c r="E134" s="47" t="s">
        <v>659</v>
      </c>
      <c r="F134" s="40">
        <v>8</v>
      </c>
      <c r="G134" s="42"/>
      <c r="H134" s="42"/>
      <c r="I134" s="42"/>
      <c r="J134" s="42"/>
      <c r="K134" s="42" t="s">
        <v>232</v>
      </c>
      <c r="L134" s="137"/>
      <c r="M134" s="53"/>
      <c r="N134" s="42" t="s">
        <v>232</v>
      </c>
      <c r="O134" s="42" t="s">
        <v>232</v>
      </c>
      <c r="P134" s="42" t="s">
        <v>232</v>
      </c>
      <c r="Q134" s="42" t="s">
        <v>232</v>
      </c>
      <c r="R134" s="42" t="s">
        <v>232</v>
      </c>
      <c r="S134" s="53"/>
      <c r="T134" s="53"/>
      <c r="U134" s="74"/>
      <c r="V134" s="60"/>
      <c r="W134" s="57"/>
      <c r="X134" s="67"/>
    </row>
    <row r="135" spans="1:24" ht="90" customHeight="1">
      <c r="A135" s="39">
        <v>60</v>
      </c>
      <c r="B135" s="46" t="s">
        <v>213</v>
      </c>
      <c r="C135" s="46" t="s">
        <v>197</v>
      </c>
      <c r="D135" s="47" t="s">
        <v>626</v>
      </c>
      <c r="E135" s="47" t="s">
        <v>628</v>
      </c>
      <c r="F135" s="40">
        <v>8</v>
      </c>
      <c r="G135" s="42"/>
      <c r="H135" s="42"/>
      <c r="I135" s="42" t="s">
        <v>318</v>
      </c>
      <c r="J135" s="42" t="s">
        <v>318</v>
      </c>
      <c r="K135" s="42" t="s">
        <v>318</v>
      </c>
      <c r="L135" s="137"/>
      <c r="M135" s="53"/>
      <c r="N135" s="42" t="s">
        <v>198</v>
      </c>
      <c r="O135" s="42" t="s">
        <v>198</v>
      </c>
      <c r="P135" s="42"/>
      <c r="Q135" s="42"/>
      <c r="R135" s="42"/>
      <c r="S135" s="53"/>
      <c r="T135" s="53"/>
      <c r="U135" s="74"/>
      <c r="V135" s="60"/>
      <c r="W135" s="57"/>
      <c r="X135" s="67"/>
    </row>
    <row r="136" spans="1:24" ht="90" customHeight="1">
      <c r="A136" s="39">
        <v>60</v>
      </c>
      <c r="B136" s="46" t="s">
        <v>213</v>
      </c>
      <c r="C136" s="46" t="s">
        <v>190</v>
      </c>
      <c r="D136" s="47" t="s">
        <v>627</v>
      </c>
      <c r="E136" s="47" t="s">
        <v>629</v>
      </c>
      <c r="F136" s="40">
        <v>8</v>
      </c>
      <c r="G136" s="42" t="s">
        <v>208</v>
      </c>
      <c r="H136" s="42" t="s">
        <v>208</v>
      </c>
      <c r="I136" s="42"/>
      <c r="J136" s="42"/>
      <c r="K136" s="42"/>
      <c r="L136" s="137"/>
      <c r="M136" s="53"/>
      <c r="N136" s="42"/>
      <c r="O136" s="42"/>
      <c r="P136" s="42" t="s">
        <v>157</v>
      </c>
      <c r="Q136" s="42" t="s">
        <v>157</v>
      </c>
      <c r="R136" s="42" t="s">
        <v>157</v>
      </c>
      <c r="S136" s="53"/>
      <c r="T136" s="53"/>
      <c r="U136" s="74"/>
      <c r="V136" s="60"/>
      <c r="W136" s="57"/>
      <c r="X136" s="67"/>
    </row>
    <row r="137" spans="1:24" ht="90" customHeight="1">
      <c r="A137" s="39">
        <v>61</v>
      </c>
      <c r="B137" s="46" t="s">
        <v>216</v>
      </c>
      <c r="C137" s="46" t="s">
        <v>180</v>
      </c>
      <c r="D137" s="46" t="s">
        <v>60</v>
      </c>
      <c r="E137" s="46" t="s">
        <v>641</v>
      </c>
      <c r="F137" s="42">
        <v>2</v>
      </c>
      <c r="G137" s="42"/>
      <c r="H137" s="42"/>
      <c r="I137" s="42" t="s">
        <v>326</v>
      </c>
      <c r="J137" s="42"/>
      <c r="K137" s="42"/>
      <c r="L137" s="137"/>
      <c r="M137" s="53"/>
      <c r="N137" s="42"/>
      <c r="O137" s="42"/>
      <c r="P137" s="42"/>
      <c r="Q137" s="42"/>
      <c r="R137" s="42"/>
      <c r="S137" s="53"/>
      <c r="T137" s="53"/>
      <c r="U137" s="74"/>
      <c r="V137" s="60"/>
      <c r="W137" s="57"/>
      <c r="X137" s="67"/>
    </row>
    <row r="138" spans="1:24" ht="90" customHeight="1">
      <c r="A138" s="39">
        <v>61</v>
      </c>
      <c r="B138" s="46" t="s">
        <v>216</v>
      </c>
      <c r="C138" s="46" t="s">
        <v>180</v>
      </c>
      <c r="D138" s="46" t="s">
        <v>60</v>
      </c>
      <c r="E138" s="46" t="s">
        <v>591</v>
      </c>
      <c r="F138" s="42">
        <v>4</v>
      </c>
      <c r="G138" s="42"/>
      <c r="H138" s="42"/>
      <c r="I138" s="42"/>
      <c r="J138" s="42" t="s">
        <v>326</v>
      </c>
      <c r="K138" s="42"/>
      <c r="L138" s="137"/>
      <c r="M138" s="53"/>
      <c r="N138" s="42"/>
      <c r="O138" s="42"/>
      <c r="P138" s="42"/>
      <c r="Q138" s="42"/>
      <c r="R138" s="42"/>
      <c r="S138" s="53"/>
      <c r="T138" s="53"/>
      <c r="U138" s="74" t="s">
        <v>641</v>
      </c>
      <c r="V138" s="60"/>
      <c r="W138" s="57"/>
      <c r="X138" s="67"/>
    </row>
    <row r="139" spans="1:24" ht="90" customHeight="1">
      <c r="A139" s="39">
        <v>61</v>
      </c>
      <c r="B139" s="46" t="s">
        <v>216</v>
      </c>
      <c r="C139" s="46" t="s">
        <v>165</v>
      </c>
      <c r="D139" s="47" t="s">
        <v>60</v>
      </c>
      <c r="E139" s="47" t="s">
        <v>591</v>
      </c>
      <c r="F139" s="40">
        <v>4</v>
      </c>
      <c r="G139" s="42"/>
      <c r="H139" s="42"/>
      <c r="I139" s="42"/>
      <c r="J139" s="42" t="s">
        <v>326</v>
      </c>
      <c r="K139" s="42"/>
      <c r="L139" s="137"/>
      <c r="M139" s="53"/>
      <c r="N139" s="42"/>
      <c r="O139" s="42"/>
      <c r="P139" s="42"/>
      <c r="Q139" s="42"/>
      <c r="R139" s="42"/>
      <c r="S139" s="53"/>
      <c r="T139" s="53"/>
      <c r="U139" s="74" t="s">
        <v>641</v>
      </c>
      <c r="V139" s="60"/>
      <c r="W139" s="57"/>
      <c r="X139" s="67"/>
    </row>
    <row r="140" spans="1:24" ht="90" customHeight="1">
      <c r="A140" s="39">
        <v>61</v>
      </c>
      <c r="B140" s="46" t="s">
        <v>216</v>
      </c>
      <c r="C140" s="46" t="s">
        <v>144</v>
      </c>
      <c r="D140" s="47" t="s">
        <v>77</v>
      </c>
      <c r="E140" s="47" t="s">
        <v>610</v>
      </c>
      <c r="F140" s="40">
        <v>8</v>
      </c>
      <c r="G140" s="42" t="s">
        <v>269</v>
      </c>
      <c r="H140" s="42" t="s">
        <v>269</v>
      </c>
      <c r="I140" s="42"/>
      <c r="J140" s="42"/>
      <c r="K140" s="42"/>
      <c r="L140" s="137"/>
      <c r="M140" s="53"/>
      <c r="N140" s="42"/>
      <c r="O140" s="42"/>
      <c r="P140" s="42"/>
      <c r="Q140" s="42"/>
      <c r="R140" s="42"/>
      <c r="S140" s="53"/>
      <c r="T140" s="53"/>
      <c r="U140" s="74"/>
      <c r="V140" s="60"/>
      <c r="W140" s="57"/>
      <c r="X140" s="67"/>
    </row>
    <row r="141" spans="1:24" ht="90" customHeight="1">
      <c r="A141" s="39">
        <v>61</v>
      </c>
      <c r="B141" s="46" t="s">
        <v>216</v>
      </c>
      <c r="C141" s="46" t="s">
        <v>142</v>
      </c>
      <c r="D141" s="47" t="s">
        <v>96</v>
      </c>
      <c r="E141" s="47" t="s">
        <v>22</v>
      </c>
      <c r="F141" s="40"/>
      <c r="G141" s="42"/>
      <c r="H141" s="42"/>
      <c r="I141" s="42"/>
      <c r="J141" s="42"/>
      <c r="K141" s="42"/>
      <c r="L141" s="137"/>
      <c r="M141" s="53"/>
      <c r="N141" s="81"/>
      <c r="O141" s="81"/>
      <c r="P141" s="81"/>
      <c r="Q141" s="81"/>
      <c r="R141" s="81"/>
      <c r="S141" s="53"/>
      <c r="T141" s="53"/>
      <c r="U141" s="59" t="s">
        <v>681</v>
      </c>
      <c r="V141" s="60"/>
      <c r="W141" s="57"/>
      <c r="X141" s="67"/>
    </row>
    <row r="142" spans="1:24" ht="90" customHeight="1">
      <c r="A142" s="39">
        <v>62</v>
      </c>
      <c r="B142" s="46" t="s">
        <v>217</v>
      </c>
      <c r="C142" s="46" t="s">
        <v>142</v>
      </c>
      <c r="D142" s="47" t="s">
        <v>96</v>
      </c>
      <c r="E142" s="47" t="s">
        <v>22</v>
      </c>
      <c r="F142" s="40">
        <v>8</v>
      </c>
      <c r="G142" s="81"/>
      <c r="H142" s="81"/>
      <c r="I142" s="81"/>
      <c r="J142" s="81"/>
      <c r="K142" s="81"/>
      <c r="L142" s="137"/>
      <c r="M142" s="53"/>
      <c r="N142" s="81"/>
      <c r="O142" s="81"/>
      <c r="P142" s="81"/>
      <c r="Q142" s="81"/>
      <c r="R142" s="81"/>
      <c r="S142" s="53"/>
      <c r="T142" s="53"/>
      <c r="U142" s="74" t="s">
        <v>606</v>
      </c>
      <c r="V142" s="60"/>
      <c r="W142" s="57"/>
      <c r="X142" s="67"/>
    </row>
    <row r="143" spans="1:24" ht="90" customHeight="1">
      <c r="A143" s="39">
        <v>63</v>
      </c>
      <c r="B143" s="46" t="s">
        <v>221</v>
      </c>
      <c r="C143" s="46" t="s">
        <v>631</v>
      </c>
      <c r="D143" s="47" t="s">
        <v>96</v>
      </c>
      <c r="E143" s="47" t="s">
        <v>22</v>
      </c>
      <c r="F143" s="40"/>
      <c r="G143" s="49"/>
      <c r="H143" s="49"/>
      <c r="I143" s="49"/>
      <c r="J143" s="49"/>
      <c r="K143" s="49"/>
      <c r="L143" s="137"/>
      <c r="M143" s="53"/>
      <c r="N143" s="49"/>
      <c r="O143" s="49"/>
      <c r="P143" s="49"/>
      <c r="Q143" s="49"/>
      <c r="R143" s="49"/>
      <c r="S143" s="53"/>
      <c r="T143" s="53"/>
      <c r="U143" s="74" t="s">
        <v>686</v>
      </c>
      <c r="V143" s="60"/>
      <c r="W143" s="57"/>
      <c r="X143" s="67"/>
    </row>
    <row r="144" spans="1:24" ht="90" customHeight="1">
      <c r="A144" s="39">
        <v>64</v>
      </c>
      <c r="B144" s="46" t="s">
        <v>224</v>
      </c>
      <c r="C144" s="46" t="s">
        <v>142</v>
      </c>
      <c r="D144" s="47" t="s">
        <v>96</v>
      </c>
      <c r="E144" s="47" t="s">
        <v>22</v>
      </c>
      <c r="F144" s="59"/>
      <c r="G144" s="147"/>
      <c r="H144" s="147"/>
      <c r="I144" s="147"/>
      <c r="J144" s="147"/>
      <c r="K144" s="147"/>
      <c r="L144" s="137"/>
      <c r="M144" s="135"/>
      <c r="N144" s="147"/>
      <c r="O144" s="147"/>
      <c r="P144" s="147"/>
      <c r="Q144" s="147"/>
      <c r="R144" s="147"/>
      <c r="S144" s="135"/>
      <c r="T144" s="135"/>
      <c r="U144" s="74" t="s">
        <v>606</v>
      </c>
      <c r="V144" s="60"/>
      <c r="W144" s="57"/>
      <c r="X144" s="67"/>
    </row>
    <row r="145" spans="1:24" ht="90" customHeight="1">
      <c r="A145" s="39">
        <v>65</v>
      </c>
      <c r="B145" s="46" t="s">
        <v>227</v>
      </c>
      <c r="C145" s="46" t="s">
        <v>19</v>
      </c>
      <c r="D145" s="119" t="s">
        <v>20</v>
      </c>
      <c r="E145" s="47"/>
      <c r="F145" s="40"/>
      <c r="G145" s="53">
        <v>207</v>
      </c>
      <c r="H145" s="42"/>
      <c r="I145" s="53">
        <v>207</v>
      </c>
      <c r="J145" s="40"/>
      <c r="K145" s="53">
        <v>207</v>
      </c>
      <c r="L145" s="40">
        <v>207</v>
      </c>
      <c r="M145" s="53"/>
      <c r="N145" s="53">
        <v>207</v>
      </c>
      <c r="O145" s="42"/>
      <c r="P145" s="53">
        <v>207</v>
      </c>
      <c r="Q145" s="40"/>
      <c r="R145" s="53">
        <v>207</v>
      </c>
      <c r="S145" s="40">
        <v>207</v>
      </c>
      <c r="T145" s="53"/>
      <c r="U145" s="47"/>
      <c r="V145" s="60" t="str">
        <f>A145&amp;E145</f>
        <v>65</v>
      </c>
      <c r="W145" s="57"/>
      <c r="X145" s="67"/>
    </row>
    <row r="146" spans="1:24" ht="90" customHeight="1">
      <c r="A146" s="39">
        <v>65</v>
      </c>
      <c r="B146" s="46" t="s">
        <v>227</v>
      </c>
      <c r="C146" s="46"/>
      <c r="D146" s="46"/>
      <c r="E146" s="47" t="s">
        <v>71</v>
      </c>
      <c r="F146" s="40"/>
      <c r="G146" s="42"/>
      <c r="H146" s="42" t="s">
        <v>561</v>
      </c>
      <c r="I146" s="40"/>
      <c r="J146" s="42" t="s">
        <v>561</v>
      </c>
      <c r="K146" s="42"/>
      <c r="L146" s="40"/>
      <c r="M146" s="53"/>
      <c r="N146" s="42"/>
      <c r="O146" s="42" t="s">
        <v>561</v>
      </c>
      <c r="P146" s="40"/>
      <c r="Q146" s="42" t="s">
        <v>561</v>
      </c>
      <c r="R146" s="42"/>
      <c r="S146" s="40"/>
      <c r="T146" s="53"/>
      <c r="U146" s="47"/>
      <c r="V146" s="60"/>
      <c r="W146" s="57"/>
      <c r="X146" s="67"/>
    </row>
    <row r="147" spans="1:24" ht="90" customHeight="1">
      <c r="A147" s="39">
        <v>66</v>
      </c>
      <c r="B147" s="46" t="s">
        <v>228</v>
      </c>
      <c r="C147" s="46" t="s">
        <v>19</v>
      </c>
      <c r="D147" s="119" t="s">
        <v>20</v>
      </c>
      <c r="E147" s="47"/>
      <c r="F147" s="40"/>
      <c r="G147" s="40">
        <v>205</v>
      </c>
      <c r="H147" s="40"/>
      <c r="I147" s="40">
        <v>205</v>
      </c>
      <c r="J147" s="40"/>
      <c r="K147" s="53">
        <v>205</v>
      </c>
      <c r="L147" s="53">
        <v>205</v>
      </c>
      <c r="M147" s="53"/>
      <c r="N147" s="40">
        <v>205</v>
      </c>
      <c r="O147" s="40"/>
      <c r="P147" s="40">
        <v>205</v>
      </c>
      <c r="Q147" s="40"/>
      <c r="R147" s="53">
        <v>205</v>
      </c>
      <c r="S147" s="53">
        <v>205</v>
      </c>
      <c r="T147" s="53"/>
      <c r="U147" s="46"/>
      <c r="V147" s="60" t="str">
        <f>A147&amp;E147</f>
        <v>66</v>
      </c>
      <c r="W147" s="57"/>
      <c r="X147" s="67"/>
    </row>
    <row r="148" spans="1:24" ht="90" customHeight="1">
      <c r="A148" s="39">
        <v>66</v>
      </c>
      <c r="B148" s="46" t="s">
        <v>228</v>
      </c>
      <c r="C148" s="46"/>
      <c r="D148" s="46"/>
      <c r="E148" s="47" t="s">
        <v>71</v>
      </c>
      <c r="F148" s="40"/>
      <c r="G148" s="42"/>
      <c r="H148" s="42" t="s">
        <v>561</v>
      </c>
      <c r="I148" s="40"/>
      <c r="J148" s="42" t="s">
        <v>561</v>
      </c>
      <c r="K148" s="42"/>
      <c r="L148" s="42"/>
      <c r="M148" s="53"/>
      <c r="N148" s="42"/>
      <c r="O148" s="42" t="s">
        <v>561</v>
      </c>
      <c r="P148" s="40"/>
      <c r="Q148" s="42" t="s">
        <v>561</v>
      </c>
      <c r="R148" s="42"/>
      <c r="S148" s="42"/>
      <c r="T148" s="53"/>
      <c r="U148" s="47"/>
      <c r="V148" s="60"/>
      <c r="W148" s="57"/>
      <c r="X148" s="67"/>
    </row>
    <row r="149" spans="1:24" ht="90" customHeight="1">
      <c r="A149" s="39">
        <v>67</v>
      </c>
      <c r="B149" s="46" t="s">
        <v>229</v>
      </c>
      <c r="C149" s="46" t="s">
        <v>19</v>
      </c>
      <c r="D149" s="125" t="s">
        <v>20</v>
      </c>
      <c r="E149" s="47"/>
      <c r="F149" s="40"/>
      <c r="G149" s="40"/>
      <c r="H149" s="40"/>
      <c r="I149" s="41"/>
      <c r="J149" s="43"/>
      <c r="K149" s="43"/>
      <c r="L149" s="137"/>
      <c r="M149" s="53"/>
      <c r="N149" s="40"/>
      <c r="O149" s="40"/>
      <c r="P149" s="40"/>
      <c r="Q149" s="40"/>
      <c r="R149" s="40"/>
      <c r="S149" s="53"/>
      <c r="T149" s="53"/>
      <c r="U149" s="62"/>
      <c r="V149" s="60" t="str">
        <f>A149&amp;E149</f>
        <v>67</v>
      </c>
      <c r="W149" s="57"/>
      <c r="X149" s="67"/>
    </row>
    <row r="150" spans="1:24" ht="90" customHeight="1">
      <c r="A150" s="39">
        <v>67</v>
      </c>
      <c r="B150" s="46" t="s">
        <v>229</v>
      </c>
      <c r="C150" s="46" t="s">
        <v>580</v>
      </c>
      <c r="D150" s="118" t="s">
        <v>29</v>
      </c>
      <c r="E150" s="47" t="s">
        <v>581</v>
      </c>
      <c r="F150" s="40">
        <v>8</v>
      </c>
      <c r="G150" s="42" t="s">
        <v>320</v>
      </c>
      <c r="H150" s="42" t="s">
        <v>320</v>
      </c>
      <c r="I150" s="42"/>
      <c r="J150" s="42"/>
      <c r="K150" s="42"/>
      <c r="L150" s="137"/>
      <c r="M150" s="53"/>
      <c r="N150" s="42"/>
      <c r="O150" s="42"/>
      <c r="P150" s="42"/>
      <c r="Q150" s="42"/>
      <c r="R150" s="42"/>
      <c r="S150" s="53"/>
      <c r="T150" s="53"/>
      <c r="U150" s="59"/>
      <c r="V150" s="60"/>
      <c r="W150" s="57"/>
      <c r="X150" s="67"/>
    </row>
    <row r="151" spans="1:24" ht="90" customHeight="1">
      <c r="A151" s="39">
        <v>67</v>
      </c>
      <c r="B151" s="46" t="s">
        <v>229</v>
      </c>
      <c r="C151" s="46" t="s">
        <v>580</v>
      </c>
      <c r="D151" s="163" t="s">
        <v>29</v>
      </c>
      <c r="E151" s="46" t="s">
        <v>591</v>
      </c>
      <c r="F151" s="42">
        <v>4</v>
      </c>
      <c r="G151" s="42"/>
      <c r="H151" s="42"/>
      <c r="I151" s="42"/>
      <c r="J151" s="42"/>
      <c r="K151" s="42"/>
      <c r="L151" s="137"/>
      <c r="M151" s="137"/>
      <c r="N151" s="42" t="s">
        <v>320</v>
      </c>
      <c r="O151" s="42"/>
      <c r="P151" s="42"/>
      <c r="Q151" s="42"/>
      <c r="R151" s="42"/>
      <c r="S151" s="53"/>
      <c r="T151" s="53"/>
      <c r="U151" s="74" t="s">
        <v>581</v>
      </c>
      <c r="V151" s="60"/>
      <c r="W151" s="57"/>
      <c r="X151" s="67"/>
    </row>
    <row r="152" spans="1:24" ht="90" customHeight="1">
      <c r="A152" s="39">
        <v>67</v>
      </c>
      <c r="B152" s="46" t="s">
        <v>229</v>
      </c>
      <c r="C152" s="46" t="s">
        <v>144</v>
      </c>
      <c r="D152" s="163" t="s">
        <v>29</v>
      </c>
      <c r="E152" s="46" t="s">
        <v>591</v>
      </c>
      <c r="F152" s="42">
        <v>4</v>
      </c>
      <c r="G152" s="42"/>
      <c r="H152" s="42"/>
      <c r="I152" s="42"/>
      <c r="J152" s="42"/>
      <c r="K152" s="42"/>
      <c r="L152" s="137"/>
      <c r="M152" s="137"/>
      <c r="N152" s="42" t="s">
        <v>320</v>
      </c>
      <c r="O152" s="42"/>
      <c r="P152" s="42"/>
      <c r="Q152" s="42"/>
      <c r="R152" s="42"/>
      <c r="S152" s="53"/>
      <c r="T152" s="53"/>
      <c r="U152" s="74" t="s">
        <v>581</v>
      </c>
      <c r="V152" s="60"/>
      <c r="W152" s="57"/>
      <c r="X152" s="67"/>
    </row>
    <row r="153" spans="1:24" ht="90" customHeight="1">
      <c r="A153" s="39">
        <v>67</v>
      </c>
      <c r="B153" s="46" t="s">
        <v>229</v>
      </c>
      <c r="C153" s="46" t="s">
        <v>218</v>
      </c>
      <c r="D153" s="118" t="s">
        <v>126</v>
      </c>
      <c r="E153" s="47" t="s">
        <v>535</v>
      </c>
      <c r="F153" s="40">
        <v>8</v>
      </c>
      <c r="G153" s="42"/>
      <c r="H153" s="42"/>
      <c r="I153" s="42" t="s">
        <v>204</v>
      </c>
      <c r="J153" s="42" t="s">
        <v>204</v>
      </c>
      <c r="K153" s="42" t="s">
        <v>204</v>
      </c>
      <c r="L153" s="137"/>
      <c r="M153" s="53"/>
      <c r="N153" s="42"/>
      <c r="O153" s="42" t="s">
        <v>204</v>
      </c>
      <c r="P153" s="42" t="s">
        <v>204</v>
      </c>
      <c r="Q153" s="42" t="s">
        <v>315</v>
      </c>
      <c r="R153" s="42" t="s">
        <v>315</v>
      </c>
      <c r="S153" s="53"/>
      <c r="T153" s="53"/>
      <c r="U153" s="59"/>
      <c r="V153" s="60"/>
      <c r="W153" s="57"/>
      <c r="X153" s="67"/>
    </row>
    <row r="154" spans="1:24" ht="90" customHeight="1">
      <c r="A154" s="39">
        <v>68</v>
      </c>
      <c r="B154" s="46" t="s">
        <v>233</v>
      </c>
      <c r="C154" s="46" t="s">
        <v>19</v>
      </c>
      <c r="D154" s="119" t="s">
        <v>20</v>
      </c>
      <c r="E154" s="47"/>
      <c r="F154" s="40"/>
      <c r="G154" s="40"/>
      <c r="H154" s="40"/>
      <c r="I154" s="41"/>
      <c r="J154" s="43"/>
      <c r="K154" s="43"/>
      <c r="L154" s="137"/>
      <c r="M154" s="53"/>
      <c r="N154" s="40"/>
      <c r="O154" s="40"/>
      <c r="P154" s="40"/>
      <c r="Q154" s="40"/>
      <c r="R154" s="40"/>
      <c r="S154" s="53"/>
      <c r="T154" s="53"/>
      <c r="U154" s="59"/>
      <c r="V154" s="60" t="str">
        <f>A154&amp;E154</f>
        <v>68</v>
      </c>
      <c r="W154" s="57"/>
      <c r="X154" s="67"/>
    </row>
    <row r="155" spans="1:24" ht="90" customHeight="1">
      <c r="A155" s="39">
        <v>68</v>
      </c>
      <c r="B155" s="46" t="s">
        <v>233</v>
      </c>
      <c r="C155" s="46" t="s">
        <v>212</v>
      </c>
      <c r="D155" s="47" t="s">
        <v>29</v>
      </c>
      <c r="E155" s="47" t="s">
        <v>609</v>
      </c>
      <c r="F155" s="40">
        <v>8</v>
      </c>
      <c r="G155" s="40" t="s">
        <v>226</v>
      </c>
      <c r="H155" s="40" t="s">
        <v>226</v>
      </c>
      <c r="I155" s="40" t="s">
        <v>226</v>
      </c>
      <c r="J155" s="40" t="s">
        <v>226</v>
      </c>
      <c r="K155" s="40"/>
      <c r="L155" s="137"/>
      <c r="M155" s="53"/>
      <c r="N155" s="40" t="s">
        <v>226</v>
      </c>
      <c r="O155" s="40" t="s">
        <v>226</v>
      </c>
      <c r="P155" s="40"/>
      <c r="Q155" s="40"/>
      <c r="R155" s="40"/>
      <c r="S155" s="53"/>
      <c r="T155" s="53"/>
      <c r="U155" s="59"/>
      <c r="V155" s="60"/>
      <c r="W155" s="57"/>
      <c r="X155" s="67"/>
    </row>
    <row r="156" spans="1:24" ht="90" customHeight="1">
      <c r="A156" s="39">
        <v>68</v>
      </c>
      <c r="B156" s="46" t="s">
        <v>233</v>
      </c>
      <c r="C156" s="46" t="s">
        <v>209</v>
      </c>
      <c r="D156" s="47" t="s">
        <v>203</v>
      </c>
      <c r="E156" s="47" t="s">
        <v>612</v>
      </c>
      <c r="F156" s="40">
        <v>8</v>
      </c>
      <c r="G156" s="42"/>
      <c r="H156" s="42"/>
      <c r="I156" s="42"/>
      <c r="J156" s="42"/>
      <c r="K156" s="42" t="s">
        <v>210</v>
      </c>
      <c r="L156" s="137"/>
      <c r="M156" s="53"/>
      <c r="N156" s="42"/>
      <c r="O156" s="40"/>
      <c r="P156" s="42" t="s">
        <v>210</v>
      </c>
      <c r="Q156" s="42" t="s">
        <v>210</v>
      </c>
      <c r="R156" s="42" t="s">
        <v>210</v>
      </c>
      <c r="S156" s="53"/>
      <c r="T156" s="53"/>
      <c r="U156" s="59"/>
      <c r="V156" s="60"/>
      <c r="W156" s="57"/>
      <c r="X156" s="67"/>
    </row>
    <row r="157" spans="1:24" ht="90" customHeight="1">
      <c r="A157" s="39">
        <v>69</v>
      </c>
      <c r="B157" s="46" t="s">
        <v>234</v>
      </c>
      <c r="C157" s="46" t="s">
        <v>19</v>
      </c>
      <c r="D157" s="125" t="s">
        <v>20</v>
      </c>
      <c r="E157" s="47"/>
      <c r="F157" s="40"/>
      <c r="G157" s="41"/>
      <c r="H157" s="42"/>
      <c r="I157" s="40"/>
      <c r="J157" s="40"/>
      <c r="K157" s="42"/>
      <c r="L157" s="137"/>
      <c r="M157" s="53"/>
      <c r="N157" s="42"/>
      <c r="O157" s="40"/>
      <c r="P157" s="40"/>
      <c r="Q157" s="40"/>
      <c r="R157" s="40"/>
      <c r="S157" s="53"/>
      <c r="T157" s="53"/>
      <c r="U157" s="59"/>
      <c r="V157" s="60" t="str">
        <f>A157&amp;E157</f>
        <v>69</v>
      </c>
      <c r="W157" s="57"/>
      <c r="X157" s="67"/>
    </row>
    <row r="158" spans="1:24" ht="90" customHeight="1">
      <c r="A158" s="39">
        <v>69</v>
      </c>
      <c r="B158" s="46" t="s">
        <v>234</v>
      </c>
      <c r="C158" s="46" t="s">
        <v>188</v>
      </c>
      <c r="D158" s="118" t="s">
        <v>116</v>
      </c>
      <c r="E158" s="47" t="s">
        <v>613</v>
      </c>
      <c r="F158" s="40">
        <v>8</v>
      </c>
      <c r="G158" s="40" t="s">
        <v>189</v>
      </c>
      <c r="H158" s="40" t="s">
        <v>189</v>
      </c>
      <c r="I158" s="40" t="s">
        <v>189</v>
      </c>
      <c r="J158" s="40" t="s">
        <v>189</v>
      </c>
      <c r="K158" s="40"/>
      <c r="L158" s="137"/>
      <c r="M158" s="53"/>
      <c r="N158" s="40" t="s">
        <v>189</v>
      </c>
      <c r="O158" s="40" t="s">
        <v>189</v>
      </c>
      <c r="P158" s="40" t="s">
        <v>189</v>
      </c>
      <c r="Q158" s="40"/>
      <c r="R158" s="40"/>
      <c r="S158" s="53"/>
      <c r="T158" s="53"/>
      <c r="U158" s="59"/>
      <c r="V158" s="60"/>
      <c r="W158" s="57"/>
      <c r="X158" s="67"/>
    </row>
    <row r="159" spans="1:24" ht="90" customHeight="1">
      <c r="A159" s="39">
        <v>70</v>
      </c>
      <c r="B159" s="46" t="s">
        <v>237</v>
      </c>
      <c r="C159" s="46" t="s">
        <v>57</v>
      </c>
      <c r="D159" s="47"/>
      <c r="E159" s="47" t="s">
        <v>71</v>
      </c>
      <c r="F159" s="40"/>
      <c r="G159" s="49"/>
      <c r="H159" s="49"/>
      <c r="I159" s="49"/>
      <c r="J159" s="49"/>
      <c r="K159" s="49"/>
      <c r="L159" s="137"/>
      <c r="M159" s="53"/>
      <c r="N159" s="49"/>
      <c r="O159" s="49"/>
      <c r="P159" s="49"/>
      <c r="Q159" s="49"/>
      <c r="R159" s="49"/>
      <c r="S159" s="49"/>
      <c r="T159" s="49"/>
      <c r="U159" s="62"/>
      <c r="V159" s="60"/>
      <c r="W159" s="57"/>
      <c r="X159" s="67"/>
    </row>
    <row r="160" spans="1:24" ht="90" customHeight="1">
      <c r="A160" s="39">
        <v>71</v>
      </c>
      <c r="B160" s="46" t="s">
        <v>238</v>
      </c>
      <c r="C160" s="46"/>
      <c r="D160" s="119"/>
      <c r="E160" s="47" t="s">
        <v>20</v>
      </c>
      <c r="F160" s="40"/>
      <c r="G160" s="40"/>
      <c r="H160" s="40"/>
      <c r="I160" s="42"/>
      <c r="J160" s="107"/>
      <c r="K160" s="108"/>
      <c r="L160" s="137"/>
      <c r="M160" s="53"/>
      <c r="N160" s="40"/>
      <c r="O160" s="40"/>
      <c r="P160" s="40"/>
      <c r="Q160" s="107"/>
      <c r="R160" s="108"/>
      <c r="S160" s="53"/>
      <c r="T160" s="53"/>
      <c r="U160" s="59"/>
      <c r="V160" s="60" t="str">
        <f>A160&amp;E160</f>
        <v>71Văn hóa</v>
      </c>
      <c r="W160" s="57"/>
      <c r="X160" s="67"/>
    </row>
    <row r="161" spans="1:24" ht="90" customHeight="1">
      <c r="A161" s="39">
        <v>71</v>
      </c>
      <c r="B161" s="46" t="s">
        <v>238</v>
      </c>
      <c r="C161" s="46" t="s">
        <v>73</v>
      </c>
      <c r="D161" s="46" t="s">
        <v>40</v>
      </c>
      <c r="E161" s="47" t="s">
        <v>236</v>
      </c>
      <c r="F161" s="40">
        <v>5</v>
      </c>
      <c r="G161" s="40" t="s">
        <v>168</v>
      </c>
      <c r="H161" s="40" t="s">
        <v>168</v>
      </c>
      <c r="I161" s="42"/>
      <c r="J161" s="107"/>
      <c r="K161" s="108"/>
      <c r="L161" s="137"/>
      <c r="M161" s="53"/>
      <c r="N161" s="40"/>
      <c r="O161" s="107"/>
      <c r="P161" s="40" t="s">
        <v>168</v>
      </c>
      <c r="Q161" s="107" t="s">
        <v>168</v>
      </c>
      <c r="R161" s="108"/>
      <c r="S161" s="53"/>
      <c r="T161" s="53"/>
      <c r="U161" s="59"/>
      <c r="V161" s="60"/>
      <c r="W161" s="57"/>
      <c r="X161" s="67"/>
    </row>
    <row r="162" spans="1:24" ht="90" customHeight="1">
      <c r="A162" s="39">
        <v>71</v>
      </c>
      <c r="B162" s="46" t="s">
        <v>238</v>
      </c>
      <c r="C162" s="46" t="s">
        <v>239</v>
      </c>
      <c r="D162" s="46" t="s">
        <v>203</v>
      </c>
      <c r="E162" s="47" t="s">
        <v>582</v>
      </c>
      <c r="F162" s="40">
        <v>8</v>
      </c>
      <c r="G162" s="42"/>
      <c r="H162" s="42"/>
      <c r="I162" s="68"/>
      <c r="J162" s="68" t="s">
        <v>61</v>
      </c>
      <c r="K162" s="68" t="s">
        <v>61</v>
      </c>
      <c r="L162" s="138"/>
      <c r="M162" s="53"/>
      <c r="N162" s="68" t="s">
        <v>61</v>
      </c>
      <c r="O162" s="68" t="s">
        <v>61</v>
      </c>
      <c r="P162" s="68"/>
      <c r="Q162" s="68"/>
      <c r="R162" s="68"/>
      <c r="S162" s="53"/>
      <c r="T162" s="53"/>
      <c r="U162" s="59"/>
      <c r="V162" s="60"/>
      <c r="W162" s="57"/>
      <c r="X162" s="67"/>
    </row>
    <row r="163" spans="1:24" ht="90" customHeight="1">
      <c r="A163" s="39">
        <v>72</v>
      </c>
      <c r="B163" s="46" t="s">
        <v>241</v>
      </c>
      <c r="C163" s="46" t="s">
        <v>19</v>
      </c>
      <c r="D163" s="119" t="s">
        <v>20</v>
      </c>
      <c r="E163" s="47"/>
      <c r="F163" s="40"/>
      <c r="G163" s="42"/>
      <c r="H163" s="42"/>
      <c r="I163" s="40"/>
      <c r="J163" s="40"/>
      <c r="K163" s="109"/>
      <c r="L163" s="137"/>
      <c r="M163" s="53"/>
      <c r="N163" s="42"/>
      <c r="O163" s="40"/>
      <c r="P163" s="40"/>
      <c r="Q163" s="40"/>
      <c r="R163" s="109"/>
      <c r="S163" s="61"/>
      <c r="T163" s="53"/>
      <c r="U163" s="59"/>
      <c r="V163" s="60" t="str">
        <f>A163&amp;E163</f>
        <v>72</v>
      </c>
      <c r="W163" s="57"/>
      <c r="X163" s="67"/>
    </row>
    <row r="164" spans="1:24" ht="90" customHeight="1">
      <c r="A164" s="39">
        <v>72</v>
      </c>
      <c r="B164" s="46" t="s">
        <v>241</v>
      </c>
      <c r="C164" s="121" t="s">
        <v>54</v>
      </c>
      <c r="D164" s="46" t="s">
        <v>40</v>
      </c>
      <c r="E164" s="46" t="s">
        <v>205</v>
      </c>
      <c r="F164" s="40">
        <v>5</v>
      </c>
      <c r="G164" s="98"/>
      <c r="H164" s="148"/>
      <c r="I164" s="151"/>
      <c r="J164" s="110"/>
      <c r="K164" s="40" t="s">
        <v>55</v>
      </c>
      <c r="L164" s="137"/>
      <c r="M164" s="53"/>
      <c r="N164" s="97"/>
      <c r="O164" s="48"/>
      <c r="P164" s="44"/>
      <c r="Q164" s="98" t="s">
        <v>55</v>
      </c>
      <c r="R164" s="97"/>
      <c r="S164" s="61"/>
      <c r="T164" s="132"/>
      <c r="U164" s="134" t="s">
        <v>242</v>
      </c>
      <c r="V164" s="60"/>
      <c r="W164" s="57"/>
      <c r="X164" s="67"/>
    </row>
    <row r="165" spans="1:24" ht="90" customHeight="1">
      <c r="A165" s="39">
        <v>72</v>
      </c>
      <c r="B165" s="46" t="s">
        <v>241</v>
      </c>
      <c r="C165" s="46" t="s">
        <v>392</v>
      </c>
      <c r="D165" s="47" t="s">
        <v>77</v>
      </c>
      <c r="E165" s="47" t="s">
        <v>583</v>
      </c>
      <c r="F165" s="40">
        <v>8</v>
      </c>
      <c r="G165" s="68"/>
      <c r="H165" s="68" t="s">
        <v>240</v>
      </c>
      <c r="I165" s="68" t="s">
        <v>240</v>
      </c>
      <c r="J165" s="68"/>
      <c r="K165" s="68"/>
      <c r="L165" s="138"/>
      <c r="M165" s="53"/>
      <c r="N165" s="68" t="s">
        <v>240</v>
      </c>
      <c r="O165" s="68" t="s">
        <v>240</v>
      </c>
      <c r="P165" s="68"/>
      <c r="Q165" s="68"/>
      <c r="R165" s="68"/>
      <c r="S165" s="61"/>
      <c r="T165" s="53"/>
      <c r="U165" s="74"/>
      <c r="V165" s="60"/>
      <c r="W165" s="57"/>
      <c r="X165" s="67"/>
    </row>
    <row r="166" spans="1:24" ht="90" customHeight="1">
      <c r="A166" s="39">
        <v>73</v>
      </c>
      <c r="B166" s="46" t="s">
        <v>243</v>
      </c>
      <c r="C166" s="46" t="s">
        <v>19</v>
      </c>
      <c r="D166" s="119" t="s">
        <v>20</v>
      </c>
      <c r="E166" s="47"/>
      <c r="F166" s="40"/>
      <c r="G166" s="40">
        <v>205</v>
      </c>
      <c r="H166" s="40"/>
      <c r="I166" s="40">
        <v>205</v>
      </c>
      <c r="J166" s="40"/>
      <c r="K166" s="53">
        <v>205</v>
      </c>
      <c r="L166" s="53">
        <v>205</v>
      </c>
      <c r="M166" s="53"/>
      <c r="N166" s="40">
        <v>205</v>
      </c>
      <c r="O166" s="40"/>
      <c r="P166" s="40">
        <v>205</v>
      </c>
      <c r="Q166" s="40"/>
      <c r="R166" s="53">
        <v>205</v>
      </c>
      <c r="S166" s="53">
        <v>205</v>
      </c>
      <c r="T166" s="53"/>
      <c r="U166" s="59"/>
      <c r="V166" s="60" t="str">
        <f>A166&amp;E166</f>
        <v>73</v>
      </c>
      <c r="W166" s="57"/>
      <c r="X166" s="67"/>
    </row>
    <row r="167" spans="1:24" ht="90" customHeight="1">
      <c r="A167" s="39">
        <v>73</v>
      </c>
      <c r="B167" s="46" t="s">
        <v>243</v>
      </c>
      <c r="C167" s="46"/>
      <c r="D167" s="46"/>
      <c r="E167" s="47" t="s">
        <v>71</v>
      </c>
      <c r="F167" s="40"/>
      <c r="G167" s="42"/>
      <c r="H167" s="42" t="s">
        <v>561</v>
      </c>
      <c r="I167" s="40"/>
      <c r="J167" s="42" t="s">
        <v>561</v>
      </c>
      <c r="K167" s="42"/>
      <c r="L167" s="42"/>
      <c r="M167" s="53"/>
      <c r="N167" s="42"/>
      <c r="O167" s="42" t="s">
        <v>561</v>
      </c>
      <c r="P167" s="40"/>
      <c r="Q167" s="42" t="s">
        <v>561</v>
      </c>
      <c r="R167" s="42"/>
      <c r="S167" s="42"/>
      <c r="T167" s="53"/>
      <c r="U167" s="59"/>
      <c r="V167" s="60"/>
      <c r="W167" s="57"/>
      <c r="X167" s="67"/>
    </row>
    <row r="168" spans="1:24" ht="90" customHeight="1">
      <c r="A168" s="39">
        <v>74</v>
      </c>
      <c r="B168" s="46" t="s">
        <v>245</v>
      </c>
      <c r="C168" s="46" t="s">
        <v>19</v>
      </c>
      <c r="D168" s="119" t="s">
        <v>20</v>
      </c>
      <c r="E168" s="47"/>
      <c r="F168" s="40"/>
      <c r="G168" s="40"/>
      <c r="H168" s="40"/>
      <c r="I168" s="42"/>
      <c r="J168" s="107"/>
      <c r="K168" s="107"/>
      <c r="L168" s="137"/>
      <c r="M168" s="53"/>
      <c r="N168" s="40"/>
      <c r="O168" s="40"/>
      <c r="P168" s="40"/>
      <c r="Q168" s="107"/>
      <c r="R168" s="107"/>
      <c r="S168" s="53"/>
      <c r="T168" s="53"/>
      <c r="U168" s="59"/>
      <c r="V168" s="60"/>
      <c r="W168" s="57"/>
      <c r="X168" s="67"/>
    </row>
    <row r="169" spans="1:24" ht="90" customHeight="1">
      <c r="A169" s="39">
        <v>74</v>
      </c>
      <c r="B169" s="46" t="s">
        <v>245</v>
      </c>
      <c r="C169" s="46" t="s">
        <v>635</v>
      </c>
      <c r="D169" s="46" t="s">
        <v>40</v>
      </c>
      <c r="E169" s="47" t="s">
        <v>236</v>
      </c>
      <c r="F169" s="40">
        <v>5</v>
      </c>
      <c r="G169" s="40" t="s">
        <v>270</v>
      </c>
      <c r="H169" s="40" t="s">
        <v>270</v>
      </c>
      <c r="I169" s="40" t="s">
        <v>270</v>
      </c>
      <c r="J169" s="107"/>
      <c r="K169" s="107"/>
      <c r="L169" s="137"/>
      <c r="M169" s="53"/>
      <c r="N169" s="40" t="s">
        <v>270</v>
      </c>
      <c r="O169" s="40" t="s">
        <v>270</v>
      </c>
      <c r="P169" s="40" t="s">
        <v>270</v>
      </c>
      <c r="Q169" s="107"/>
      <c r="R169" s="107"/>
      <c r="S169" s="53"/>
      <c r="T169" s="53"/>
      <c r="U169" s="59" t="s">
        <v>682</v>
      </c>
      <c r="V169" s="60"/>
      <c r="W169" s="57"/>
      <c r="X169" s="67"/>
    </row>
    <row r="170" spans="1:24" ht="90" customHeight="1">
      <c r="A170" s="39">
        <v>74</v>
      </c>
      <c r="B170" s="46" t="s">
        <v>245</v>
      </c>
      <c r="C170" s="46" t="s">
        <v>249</v>
      </c>
      <c r="D170" s="47" t="s">
        <v>203</v>
      </c>
      <c r="E170" s="47" t="s">
        <v>591</v>
      </c>
      <c r="F170" s="40">
        <v>4</v>
      </c>
      <c r="G170" s="42"/>
      <c r="H170" s="151"/>
      <c r="I170" s="42"/>
      <c r="J170" s="42" t="s">
        <v>250</v>
      </c>
      <c r="K170" s="42"/>
      <c r="L170" s="137"/>
      <c r="M170" s="53"/>
      <c r="N170" s="42"/>
      <c r="O170" s="44"/>
      <c r="P170" s="42"/>
      <c r="Q170" s="42"/>
      <c r="R170" s="42"/>
      <c r="S170" s="53"/>
      <c r="T170" s="53"/>
      <c r="U170" s="59" t="s">
        <v>554</v>
      </c>
      <c r="V170" s="60"/>
      <c r="W170" s="57"/>
      <c r="X170" s="67"/>
    </row>
    <row r="171" spans="1:24" ht="90" customHeight="1">
      <c r="A171" s="39">
        <v>75</v>
      </c>
      <c r="B171" s="46" t="s">
        <v>248</v>
      </c>
      <c r="C171" s="46" t="s">
        <v>19</v>
      </c>
      <c r="D171" s="119" t="s">
        <v>20</v>
      </c>
      <c r="E171" s="47"/>
      <c r="F171" s="40"/>
      <c r="G171" s="40"/>
      <c r="H171" s="40"/>
      <c r="I171" s="42"/>
      <c r="J171" s="107"/>
      <c r="K171" s="108"/>
      <c r="L171" s="137"/>
      <c r="M171" s="53"/>
      <c r="N171" s="40"/>
      <c r="O171" s="40"/>
      <c r="P171" s="40"/>
      <c r="Q171" s="107"/>
      <c r="R171" s="108"/>
      <c r="S171" s="53"/>
      <c r="T171" s="53"/>
      <c r="U171" s="59"/>
      <c r="V171" s="60" t="str">
        <f t="shared" ref="V171" si="0">A171&amp;E171</f>
        <v>75</v>
      </c>
      <c r="W171" s="57"/>
      <c r="X171" s="67"/>
    </row>
    <row r="172" spans="1:24" ht="90" customHeight="1">
      <c r="A172" s="39">
        <v>75</v>
      </c>
      <c r="B172" s="46" t="s">
        <v>248</v>
      </c>
      <c r="C172" s="46" t="s">
        <v>635</v>
      </c>
      <c r="D172" s="46" t="s">
        <v>40</v>
      </c>
      <c r="E172" s="47" t="s">
        <v>236</v>
      </c>
      <c r="F172" s="40">
        <v>5</v>
      </c>
      <c r="G172" s="40" t="s">
        <v>270</v>
      </c>
      <c r="H172" s="40" t="s">
        <v>270</v>
      </c>
      <c r="I172" s="40" t="s">
        <v>270</v>
      </c>
      <c r="J172" s="107"/>
      <c r="K172" s="107"/>
      <c r="L172" s="137"/>
      <c r="M172" s="53"/>
      <c r="N172" s="40" t="s">
        <v>270</v>
      </c>
      <c r="O172" s="40" t="s">
        <v>270</v>
      </c>
      <c r="P172" s="40" t="s">
        <v>270</v>
      </c>
      <c r="Q172" s="107"/>
      <c r="R172" s="107"/>
      <c r="S172" s="53"/>
      <c r="T172" s="53"/>
      <c r="U172" s="59" t="s">
        <v>683</v>
      </c>
      <c r="V172" s="60"/>
      <c r="W172" s="57"/>
      <c r="X172" s="67"/>
    </row>
    <row r="173" spans="1:24" ht="90" customHeight="1">
      <c r="A173" s="39">
        <v>76</v>
      </c>
      <c r="B173" s="46" t="s">
        <v>251</v>
      </c>
      <c r="C173" s="46" t="s">
        <v>19</v>
      </c>
      <c r="D173" s="119" t="s">
        <v>20</v>
      </c>
      <c r="E173" s="47"/>
      <c r="F173" s="40"/>
      <c r="G173" s="41"/>
      <c r="H173" s="42"/>
      <c r="I173" s="40"/>
      <c r="J173" s="40"/>
      <c r="K173" s="42"/>
      <c r="L173" s="137"/>
      <c r="M173" s="53"/>
      <c r="N173" s="42"/>
      <c r="O173" s="40"/>
      <c r="P173" s="48"/>
      <c r="Q173" s="40"/>
      <c r="R173" s="109"/>
      <c r="S173" s="61"/>
      <c r="T173" s="53"/>
      <c r="U173" s="59"/>
      <c r="V173" s="60"/>
      <c r="W173" s="57"/>
      <c r="X173" s="67"/>
    </row>
    <row r="174" spans="1:24" ht="90" customHeight="1">
      <c r="A174" s="39">
        <v>76</v>
      </c>
      <c r="B174" s="46" t="s">
        <v>251</v>
      </c>
      <c r="C174" s="46" t="s">
        <v>249</v>
      </c>
      <c r="D174" s="47" t="s">
        <v>569</v>
      </c>
      <c r="E174" s="47" t="s">
        <v>568</v>
      </c>
      <c r="F174" s="40">
        <v>8</v>
      </c>
      <c r="G174" s="42"/>
      <c r="H174" s="40" t="s">
        <v>250</v>
      </c>
      <c r="I174" s="40"/>
      <c r="J174" s="40"/>
      <c r="K174" s="40"/>
      <c r="L174" s="137"/>
      <c r="M174" s="53"/>
      <c r="N174" s="40"/>
      <c r="O174" s="40" t="s">
        <v>250</v>
      </c>
      <c r="P174" s="40"/>
      <c r="Q174" s="107"/>
      <c r="R174" s="107"/>
      <c r="S174" s="61"/>
      <c r="T174" s="53"/>
      <c r="U174" s="59"/>
      <c r="V174" s="60"/>
      <c r="W174" s="57"/>
      <c r="X174" s="67"/>
    </row>
    <row r="175" spans="1:24" ht="90" customHeight="1">
      <c r="A175" s="39">
        <v>76</v>
      </c>
      <c r="B175" s="46" t="s">
        <v>251</v>
      </c>
      <c r="C175" s="101" t="s">
        <v>246</v>
      </c>
      <c r="D175" s="126" t="s">
        <v>675</v>
      </c>
      <c r="E175" s="126" t="s">
        <v>674</v>
      </c>
      <c r="F175" s="51">
        <v>8</v>
      </c>
      <c r="G175" s="40"/>
      <c r="H175" s="42"/>
      <c r="I175" s="40" t="s">
        <v>250</v>
      </c>
      <c r="J175" s="40"/>
      <c r="K175" s="40"/>
      <c r="L175" s="137"/>
      <c r="M175" s="53"/>
      <c r="N175" s="40"/>
      <c r="O175" s="40"/>
      <c r="P175" s="40" t="s">
        <v>250</v>
      </c>
      <c r="Q175" s="107"/>
      <c r="R175" s="40"/>
      <c r="S175" s="61"/>
      <c r="T175" s="53"/>
      <c r="U175" s="59"/>
      <c r="V175" s="60"/>
      <c r="W175" s="57"/>
      <c r="X175" s="67"/>
    </row>
    <row r="176" spans="1:24" ht="90" customHeight="1">
      <c r="A176" s="39">
        <v>76</v>
      </c>
      <c r="B176" s="46" t="s">
        <v>251</v>
      </c>
      <c r="C176" s="101" t="s">
        <v>635</v>
      </c>
      <c r="D176" s="126" t="s">
        <v>40</v>
      </c>
      <c r="E176" s="126" t="s">
        <v>236</v>
      </c>
      <c r="F176" s="51">
        <v>5</v>
      </c>
      <c r="G176" s="107"/>
      <c r="H176" s="42"/>
      <c r="I176" s="148"/>
      <c r="J176" s="40" t="s">
        <v>270</v>
      </c>
      <c r="K176" s="107"/>
      <c r="L176" s="137"/>
      <c r="M176" s="53"/>
      <c r="N176" s="107"/>
      <c r="O176" s="40"/>
      <c r="P176" s="107"/>
      <c r="Q176" s="107" t="s">
        <v>270</v>
      </c>
      <c r="R176" s="40"/>
      <c r="S176" s="61"/>
      <c r="T176" s="53"/>
      <c r="U176" s="59"/>
      <c r="V176" s="60"/>
      <c r="W176" s="57"/>
      <c r="X176" s="67"/>
    </row>
    <row r="177" spans="1:24" ht="90" customHeight="1">
      <c r="A177" s="39">
        <v>78</v>
      </c>
      <c r="B177" s="46" t="s">
        <v>253</v>
      </c>
      <c r="C177" s="79" t="s">
        <v>486</v>
      </c>
      <c r="D177" s="80" t="s">
        <v>584</v>
      </c>
      <c r="E177" s="80" t="s">
        <v>585</v>
      </c>
      <c r="F177" s="52">
        <v>7</v>
      </c>
      <c r="G177" s="150"/>
      <c r="H177" s="150"/>
      <c r="I177" s="150" t="s">
        <v>86</v>
      </c>
      <c r="J177" s="150"/>
      <c r="K177" s="52"/>
      <c r="L177" s="137"/>
      <c r="M177" s="53"/>
      <c r="N177" s="52"/>
      <c r="O177" s="52"/>
      <c r="P177" s="52"/>
      <c r="Q177" s="52"/>
      <c r="R177" s="52"/>
      <c r="S177" s="53"/>
      <c r="T177" s="53"/>
      <c r="U177" s="59"/>
      <c r="V177" s="60"/>
      <c r="W177" s="57"/>
      <c r="X177" s="67"/>
    </row>
    <row r="178" spans="1:24" ht="90" customHeight="1">
      <c r="A178" s="39">
        <v>78</v>
      </c>
      <c r="B178" s="46" t="s">
        <v>253</v>
      </c>
      <c r="C178" s="79" t="s">
        <v>486</v>
      </c>
      <c r="D178" s="80" t="s">
        <v>584</v>
      </c>
      <c r="E178" s="80" t="s">
        <v>591</v>
      </c>
      <c r="F178" s="52">
        <v>4</v>
      </c>
      <c r="G178" s="150"/>
      <c r="H178" s="150"/>
      <c r="I178" s="150"/>
      <c r="J178" s="150" t="s">
        <v>86</v>
      </c>
      <c r="K178" s="52"/>
      <c r="L178" s="137"/>
      <c r="M178" s="53"/>
      <c r="N178" s="52"/>
      <c r="O178" s="52"/>
      <c r="P178" s="150"/>
      <c r="Q178" s="52"/>
      <c r="R178" s="52"/>
      <c r="S178" s="53"/>
      <c r="T178" s="53"/>
      <c r="U178" s="59" t="s">
        <v>585</v>
      </c>
      <c r="V178" s="60"/>
      <c r="W178" s="57"/>
      <c r="X178" s="67"/>
    </row>
    <row r="179" spans="1:24" ht="90" customHeight="1">
      <c r="A179" s="39">
        <v>78</v>
      </c>
      <c r="B179" s="46" t="s">
        <v>253</v>
      </c>
      <c r="C179" s="79" t="s">
        <v>469</v>
      </c>
      <c r="D179" s="80" t="s">
        <v>94</v>
      </c>
      <c r="E179" s="80" t="s">
        <v>600</v>
      </c>
      <c r="F179" s="52">
        <v>8</v>
      </c>
      <c r="G179" s="150"/>
      <c r="H179" s="52"/>
      <c r="I179" s="150"/>
      <c r="J179" s="52"/>
      <c r="K179" s="52" t="s">
        <v>84</v>
      </c>
      <c r="L179" s="137"/>
      <c r="M179" s="53"/>
      <c r="N179" s="52"/>
      <c r="O179" s="52"/>
      <c r="P179" s="52"/>
      <c r="Q179" s="52"/>
      <c r="R179" s="52"/>
      <c r="S179" s="53"/>
      <c r="T179" s="53"/>
      <c r="U179" s="59"/>
      <c r="V179" s="60"/>
      <c r="W179" s="57"/>
      <c r="X179" s="67"/>
    </row>
    <row r="180" spans="1:24" ht="90" customHeight="1">
      <c r="A180" s="39">
        <v>78</v>
      </c>
      <c r="B180" s="46" t="s">
        <v>253</v>
      </c>
      <c r="C180" s="79" t="s">
        <v>469</v>
      </c>
      <c r="D180" s="80" t="s">
        <v>94</v>
      </c>
      <c r="E180" s="80" t="s">
        <v>591</v>
      </c>
      <c r="F180" s="52">
        <v>4</v>
      </c>
      <c r="G180" s="150"/>
      <c r="H180" s="52"/>
      <c r="I180" s="150"/>
      <c r="J180" s="52"/>
      <c r="K180" s="52"/>
      <c r="L180" s="137"/>
      <c r="M180" s="53"/>
      <c r="N180" s="52"/>
      <c r="O180" s="52" t="s">
        <v>84</v>
      </c>
      <c r="P180" s="52"/>
      <c r="Q180" s="52"/>
      <c r="R180" s="52"/>
      <c r="S180" s="53"/>
      <c r="T180" s="53"/>
      <c r="U180" s="59" t="s">
        <v>600</v>
      </c>
      <c r="V180" s="60"/>
      <c r="W180" s="57"/>
      <c r="X180" s="67"/>
    </row>
    <row r="181" spans="1:24" ht="90" customHeight="1">
      <c r="A181" s="39">
        <v>78</v>
      </c>
      <c r="B181" s="46" t="s">
        <v>253</v>
      </c>
      <c r="C181" s="79" t="s">
        <v>469</v>
      </c>
      <c r="D181" s="80" t="s">
        <v>537</v>
      </c>
      <c r="E181" s="80" t="s">
        <v>565</v>
      </c>
      <c r="F181" s="52">
        <v>8</v>
      </c>
      <c r="G181" s="150"/>
      <c r="H181" s="52" t="s">
        <v>255</v>
      </c>
      <c r="I181" s="150"/>
      <c r="J181" s="52"/>
      <c r="K181" s="52"/>
      <c r="L181" s="141"/>
      <c r="M181" s="53"/>
      <c r="N181" s="52" t="s">
        <v>255</v>
      </c>
      <c r="O181" s="52"/>
      <c r="P181" s="52"/>
      <c r="Q181" s="52" t="s">
        <v>255</v>
      </c>
      <c r="R181" s="52" t="s">
        <v>84</v>
      </c>
      <c r="S181" s="53"/>
      <c r="T181" s="53"/>
      <c r="U181" s="59"/>
      <c r="V181" s="60"/>
      <c r="W181" s="57"/>
      <c r="X181" s="67"/>
    </row>
    <row r="182" spans="1:24" ht="90" customHeight="1">
      <c r="A182" s="39">
        <v>79</v>
      </c>
      <c r="B182" s="46" t="s">
        <v>256</v>
      </c>
      <c r="C182" s="46" t="s">
        <v>257</v>
      </c>
      <c r="D182" s="47" t="s">
        <v>275</v>
      </c>
      <c r="E182" s="47" t="s">
        <v>547</v>
      </c>
      <c r="F182" s="40">
        <v>5</v>
      </c>
      <c r="G182" s="42" t="s">
        <v>84</v>
      </c>
      <c r="H182" s="42"/>
      <c r="I182" s="94" t="s">
        <v>179</v>
      </c>
      <c r="J182" s="40"/>
      <c r="K182" s="40"/>
      <c r="L182" s="137"/>
      <c r="M182" s="53"/>
      <c r="N182" s="42" t="s">
        <v>53</v>
      </c>
      <c r="O182" s="42"/>
      <c r="P182" s="42"/>
      <c r="Q182" s="42"/>
      <c r="R182" s="40"/>
      <c r="S182" s="53"/>
      <c r="T182" s="53"/>
      <c r="U182" s="59"/>
      <c r="V182" s="60"/>
      <c r="W182" s="57"/>
      <c r="X182" s="67"/>
    </row>
    <row r="183" spans="1:24" ht="90" customHeight="1">
      <c r="A183" s="39">
        <v>79</v>
      </c>
      <c r="B183" s="46" t="s">
        <v>256</v>
      </c>
      <c r="C183" s="46" t="s">
        <v>257</v>
      </c>
      <c r="D183" s="47" t="s">
        <v>275</v>
      </c>
      <c r="E183" s="47" t="s">
        <v>591</v>
      </c>
      <c r="F183" s="40">
        <v>2</v>
      </c>
      <c r="G183" s="42"/>
      <c r="H183" s="42"/>
      <c r="I183" s="42"/>
      <c r="J183" s="40"/>
      <c r="K183" s="40"/>
      <c r="L183" s="137"/>
      <c r="M183" s="53"/>
      <c r="N183" s="42"/>
      <c r="O183" s="40"/>
      <c r="P183" s="42"/>
      <c r="Q183" s="42" t="s">
        <v>53</v>
      </c>
      <c r="R183" s="40"/>
      <c r="S183" s="53"/>
      <c r="T183" s="53"/>
      <c r="U183" s="59"/>
      <c r="V183" s="60"/>
      <c r="W183" s="57"/>
      <c r="X183" s="67"/>
    </row>
    <row r="184" spans="1:24" ht="90" customHeight="1">
      <c r="A184" s="39">
        <v>79</v>
      </c>
      <c r="B184" s="46" t="s">
        <v>256</v>
      </c>
      <c r="C184" s="46" t="s">
        <v>486</v>
      </c>
      <c r="D184" s="47" t="s">
        <v>586</v>
      </c>
      <c r="E184" s="47" t="s">
        <v>587</v>
      </c>
      <c r="F184" s="40">
        <v>5</v>
      </c>
      <c r="G184" s="42"/>
      <c r="H184" s="42" t="s">
        <v>235</v>
      </c>
      <c r="I184" s="42"/>
      <c r="J184" s="42"/>
      <c r="K184" s="42" t="s">
        <v>74</v>
      </c>
      <c r="L184" s="137"/>
      <c r="M184" s="53"/>
      <c r="N184" s="40"/>
      <c r="O184" s="42" t="s">
        <v>53</v>
      </c>
      <c r="P184" s="42"/>
      <c r="Q184" s="40"/>
      <c r="R184" s="42" t="s">
        <v>53</v>
      </c>
      <c r="S184" s="53"/>
      <c r="T184" s="53"/>
      <c r="U184" s="59"/>
      <c r="V184" s="60"/>
      <c r="W184" s="57"/>
      <c r="X184" s="67"/>
    </row>
    <row r="185" spans="1:24" ht="90" customHeight="1">
      <c r="A185" s="39">
        <v>79</v>
      </c>
      <c r="B185" s="46" t="s">
        <v>256</v>
      </c>
      <c r="C185" s="46" t="s">
        <v>469</v>
      </c>
      <c r="D185" s="47" t="s">
        <v>620</v>
      </c>
      <c r="E185" s="47" t="s">
        <v>621</v>
      </c>
      <c r="F185" s="40">
        <v>5</v>
      </c>
      <c r="G185" s="42"/>
      <c r="H185" s="42"/>
      <c r="I185" s="42"/>
      <c r="J185" s="40" t="s">
        <v>81</v>
      </c>
      <c r="K185" s="40"/>
      <c r="L185" s="137"/>
      <c r="M185" s="53"/>
      <c r="N185" s="40"/>
      <c r="O185" s="42"/>
      <c r="P185" s="42" t="s">
        <v>53</v>
      </c>
      <c r="Q185" s="40"/>
      <c r="R185" s="40"/>
      <c r="S185" s="53"/>
      <c r="T185" s="53"/>
      <c r="U185" s="59"/>
      <c r="V185" s="60"/>
      <c r="W185" s="57"/>
      <c r="X185" s="67"/>
    </row>
    <row r="186" spans="1:24" ht="90" customHeight="1">
      <c r="A186" s="39">
        <v>82</v>
      </c>
      <c r="B186" s="46" t="s">
        <v>651</v>
      </c>
      <c r="C186" s="46" t="s">
        <v>142</v>
      </c>
      <c r="D186" s="47"/>
      <c r="E186" s="47" t="s">
        <v>259</v>
      </c>
      <c r="F186" s="40"/>
      <c r="G186" s="81"/>
      <c r="H186" s="81"/>
      <c r="I186" s="81"/>
      <c r="J186" s="81"/>
      <c r="K186" s="81"/>
      <c r="L186" s="137"/>
      <c r="M186" s="53"/>
      <c r="N186" s="81"/>
      <c r="O186" s="81"/>
      <c r="P186" s="81"/>
      <c r="Q186" s="81"/>
      <c r="R186" s="81"/>
      <c r="S186" s="53"/>
      <c r="T186" s="53"/>
      <c r="U186" s="64" t="s">
        <v>260</v>
      </c>
      <c r="V186" s="60"/>
      <c r="W186" s="57"/>
      <c r="X186" s="67"/>
    </row>
    <row r="187" spans="1:24" ht="90" customHeight="1">
      <c r="A187" s="39">
        <v>83</v>
      </c>
      <c r="B187" s="46" t="s">
        <v>652</v>
      </c>
      <c r="C187" s="46" t="s">
        <v>142</v>
      </c>
      <c r="D187" s="47" t="s">
        <v>96</v>
      </c>
      <c r="E187" s="47" t="s">
        <v>22</v>
      </c>
      <c r="F187" s="40"/>
      <c r="G187" s="42"/>
      <c r="H187" s="42"/>
      <c r="I187" s="42"/>
      <c r="J187" s="42"/>
      <c r="K187" s="42"/>
      <c r="L187" s="137"/>
      <c r="M187" s="137"/>
      <c r="N187" s="81"/>
      <c r="O187" s="81"/>
      <c r="P187" s="81"/>
      <c r="Q187" s="81"/>
      <c r="R187" s="81"/>
      <c r="S187" s="53"/>
      <c r="T187" s="53"/>
      <c r="U187" s="59" t="s">
        <v>681</v>
      </c>
      <c r="V187" s="60"/>
      <c r="W187" s="57"/>
      <c r="X187" s="67"/>
    </row>
    <row r="188" spans="1:24" ht="90" customHeight="1">
      <c r="A188" s="39">
        <v>83</v>
      </c>
      <c r="B188" s="46" t="s">
        <v>652</v>
      </c>
      <c r="C188" s="46" t="s">
        <v>155</v>
      </c>
      <c r="D188" s="47" t="s">
        <v>94</v>
      </c>
      <c r="E188" s="47" t="s">
        <v>630</v>
      </c>
      <c r="F188" s="40">
        <v>8</v>
      </c>
      <c r="G188" s="42" t="s">
        <v>198</v>
      </c>
      <c r="H188" s="42"/>
      <c r="I188" s="42"/>
      <c r="J188" s="42"/>
      <c r="K188" s="42"/>
      <c r="L188" s="137"/>
      <c r="M188" s="137"/>
      <c r="N188" s="42"/>
      <c r="O188" s="42"/>
      <c r="P188" s="42"/>
      <c r="Q188" s="42"/>
      <c r="R188" s="42"/>
      <c r="S188" s="53"/>
      <c r="T188" s="53"/>
      <c r="U188" s="64"/>
      <c r="V188" s="60"/>
      <c r="W188" s="57"/>
      <c r="X188" s="67"/>
    </row>
    <row r="189" spans="1:24" ht="90" customHeight="1">
      <c r="A189" s="39">
        <v>83</v>
      </c>
      <c r="B189" s="46" t="s">
        <v>652</v>
      </c>
      <c r="C189" s="46" t="s">
        <v>142</v>
      </c>
      <c r="D189" s="47" t="s">
        <v>152</v>
      </c>
      <c r="E189" s="47" t="s">
        <v>643</v>
      </c>
      <c r="F189" s="40"/>
      <c r="G189" s="42"/>
      <c r="H189" s="42" t="s">
        <v>642</v>
      </c>
      <c r="I189" s="42" t="s">
        <v>642</v>
      </c>
      <c r="J189" s="42" t="s">
        <v>642</v>
      </c>
      <c r="K189" s="42" t="s">
        <v>642</v>
      </c>
      <c r="L189" s="137"/>
      <c r="M189" s="137"/>
      <c r="N189" s="42"/>
      <c r="O189" s="42"/>
      <c r="P189" s="42"/>
      <c r="Q189" s="42"/>
      <c r="R189" s="42"/>
      <c r="S189" s="53"/>
      <c r="T189" s="53"/>
      <c r="U189" s="64"/>
      <c r="V189" s="60"/>
      <c r="W189" s="57"/>
      <c r="X189" s="67"/>
    </row>
    <row r="190" spans="1:24" ht="90" customHeight="1">
      <c r="A190" s="39">
        <v>84</v>
      </c>
      <c r="B190" s="46" t="s">
        <v>653</v>
      </c>
      <c r="C190" s="46" t="s">
        <v>142</v>
      </c>
      <c r="D190" s="47" t="s">
        <v>96</v>
      </c>
      <c r="E190" s="47" t="s">
        <v>22</v>
      </c>
      <c r="F190" s="40"/>
      <c r="G190" s="42"/>
      <c r="H190" s="42"/>
      <c r="I190" s="42"/>
      <c r="J190" s="42"/>
      <c r="K190" s="42"/>
      <c r="L190" s="137"/>
      <c r="M190" s="137"/>
      <c r="N190" s="81"/>
      <c r="O190" s="81"/>
      <c r="P190" s="81"/>
      <c r="Q190" s="81"/>
      <c r="R190" s="81"/>
      <c r="S190" s="53"/>
      <c r="T190" s="53"/>
      <c r="U190" s="59" t="s">
        <v>681</v>
      </c>
      <c r="V190" s="60"/>
      <c r="W190" s="57"/>
      <c r="X190" s="67"/>
    </row>
    <row r="191" spans="1:24" ht="90" customHeight="1">
      <c r="A191" s="39">
        <v>84</v>
      </c>
      <c r="B191" s="46" t="s">
        <v>653</v>
      </c>
      <c r="C191" s="46" t="s">
        <v>142</v>
      </c>
      <c r="D191" s="47" t="s">
        <v>152</v>
      </c>
      <c r="E191" s="47" t="s">
        <v>643</v>
      </c>
      <c r="F191" s="40"/>
      <c r="G191" s="42"/>
      <c r="H191" s="42"/>
      <c r="I191" s="42" t="s">
        <v>642</v>
      </c>
      <c r="J191" s="42" t="s">
        <v>642</v>
      </c>
      <c r="K191" s="42" t="s">
        <v>642</v>
      </c>
      <c r="L191" s="137"/>
      <c r="M191" s="137"/>
      <c r="N191" s="42"/>
      <c r="O191" s="42"/>
      <c r="P191" s="42"/>
      <c r="Q191" s="42"/>
      <c r="R191" s="42"/>
      <c r="S191" s="53"/>
      <c r="T191" s="53"/>
      <c r="U191" s="64"/>
      <c r="V191" s="60"/>
      <c r="W191" s="57"/>
      <c r="X191" s="67"/>
    </row>
    <row r="192" spans="1:24" ht="90" customHeight="1">
      <c r="A192" s="39">
        <v>84</v>
      </c>
      <c r="B192" s="46" t="s">
        <v>653</v>
      </c>
      <c r="C192" s="46" t="s">
        <v>197</v>
      </c>
      <c r="D192" s="47" t="s">
        <v>136</v>
      </c>
      <c r="E192" s="47" t="s">
        <v>601</v>
      </c>
      <c r="F192" s="40">
        <v>8</v>
      </c>
      <c r="G192" s="42" t="s">
        <v>318</v>
      </c>
      <c r="H192" s="42" t="s">
        <v>318</v>
      </c>
      <c r="I192" s="42"/>
      <c r="J192" s="42"/>
      <c r="K192" s="42"/>
      <c r="L192" s="137"/>
      <c r="M192" s="137"/>
      <c r="N192" s="42"/>
      <c r="O192" s="42"/>
      <c r="P192" s="42"/>
      <c r="Q192" s="42"/>
      <c r="R192" s="42"/>
      <c r="S192" s="53"/>
      <c r="T192" s="53"/>
      <c r="U192" s="59"/>
      <c r="V192" s="60"/>
      <c r="W192" s="57"/>
      <c r="X192" s="67"/>
    </row>
    <row r="193" spans="1:24" ht="90" customHeight="1">
      <c r="A193" s="39">
        <v>85</v>
      </c>
      <c r="B193" s="46" t="s">
        <v>261</v>
      </c>
      <c r="C193" s="46" t="s">
        <v>265</v>
      </c>
      <c r="D193" s="47" t="s">
        <v>177</v>
      </c>
      <c r="E193" s="47" t="s">
        <v>178</v>
      </c>
      <c r="F193" s="40">
        <v>5</v>
      </c>
      <c r="G193" s="40"/>
      <c r="H193" s="40"/>
      <c r="I193" s="42"/>
      <c r="J193" s="40" t="s">
        <v>179</v>
      </c>
      <c r="K193" s="40" t="s">
        <v>179</v>
      </c>
      <c r="L193" s="137"/>
      <c r="M193" s="53"/>
      <c r="N193" s="40"/>
      <c r="O193" s="40"/>
      <c r="P193" s="40"/>
      <c r="Q193" s="40"/>
      <c r="R193" s="40"/>
      <c r="S193" s="53"/>
      <c r="T193" s="53"/>
      <c r="U193" s="64"/>
      <c r="V193" s="60"/>
      <c r="W193" s="57"/>
      <c r="X193" s="67"/>
    </row>
    <row r="194" spans="1:24" ht="90" customHeight="1">
      <c r="A194" s="39">
        <v>85</v>
      </c>
      <c r="B194" s="46" t="s">
        <v>261</v>
      </c>
      <c r="C194" s="46" t="s">
        <v>265</v>
      </c>
      <c r="D194" s="47" t="s">
        <v>177</v>
      </c>
      <c r="E194" s="47" t="s">
        <v>591</v>
      </c>
      <c r="F194" s="40">
        <v>2</v>
      </c>
      <c r="G194" s="42"/>
      <c r="H194" s="42"/>
      <c r="I194" s="40"/>
      <c r="J194" s="40"/>
      <c r="K194" s="40"/>
      <c r="L194" s="137"/>
      <c r="M194" s="53"/>
      <c r="N194" s="40"/>
      <c r="O194" s="40"/>
      <c r="P194" s="152" t="s">
        <v>179</v>
      </c>
      <c r="Q194" s="40"/>
      <c r="R194" s="40"/>
      <c r="S194" s="53"/>
      <c r="T194" s="53"/>
      <c r="U194" s="64" t="s">
        <v>178</v>
      </c>
      <c r="V194" s="60"/>
      <c r="W194" s="57"/>
      <c r="X194" s="67"/>
    </row>
    <row r="195" spans="1:24" ht="90" customHeight="1">
      <c r="A195" s="39">
        <v>85</v>
      </c>
      <c r="B195" s="46" t="s">
        <v>261</v>
      </c>
      <c r="C195" s="46" t="s">
        <v>212</v>
      </c>
      <c r="D195" s="47" t="s">
        <v>177</v>
      </c>
      <c r="E195" s="47" t="s">
        <v>591</v>
      </c>
      <c r="F195" s="40">
        <v>2</v>
      </c>
      <c r="G195" s="42"/>
      <c r="H195" s="42"/>
      <c r="I195" s="152"/>
      <c r="J195" s="40"/>
      <c r="K195" s="40"/>
      <c r="L195" s="137"/>
      <c r="M195" s="53"/>
      <c r="N195" s="40"/>
      <c r="O195" s="40"/>
      <c r="P195" s="152" t="s">
        <v>179</v>
      </c>
      <c r="Q195" s="40"/>
      <c r="R195" s="40"/>
      <c r="S195" s="53"/>
      <c r="T195" s="53"/>
      <c r="U195" s="64" t="s">
        <v>178</v>
      </c>
      <c r="V195" s="60"/>
      <c r="W195" s="57"/>
      <c r="X195" s="67"/>
    </row>
    <row r="196" spans="1:24" ht="90" customHeight="1">
      <c r="A196" s="39">
        <v>85</v>
      </c>
      <c r="B196" s="46" t="s">
        <v>261</v>
      </c>
      <c r="C196" s="46" t="s">
        <v>54</v>
      </c>
      <c r="D196" s="46" t="s">
        <v>40</v>
      </c>
      <c r="E196" s="46" t="s">
        <v>236</v>
      </c>
      <c r="F196" s="40">
        <v>5</v>
      </c>
      <c r="G196" s="42" t="s">
        <v>55</v>
      </c>
      <c r="H196" s="42" t="s">
        <v>55</v>
      </c>
      <c r="I196" s="42" t="s">
        <v>55</v>
      </c>
      <c r="J196" s="40"/>
      <c r="K196" s="40"/>
      <c r="L196" s="137"/>
      <c r="M196" s="53"/>
      <c r="N196" s="40" t="s">
        <v>55</v>
      </c>
      <c r="O196" s="40" t="s">
        <v>55</v>
      </c>
      <c r="P196" s="40"/>
      <c r="Q196" s="40"/>
      <c r="R196" s="40"/>
      <c r="S196" s="53"/>
      <c r="T196" s="53"/>
      <c r="U196" s="64" t="s">
        <v>549</v>
      </c>
      <c r="V196" s="60"/>
      <c r="W196" s="57"/>
      <c r="X196" s="67"/>
    </row>
    <row r="197" spans="1:24" ht="90" customHeight="1">
      <c r="A197" s="39">
        <v>85</v>
      </c>
      <c r="B197" s="46" t="s">
        <v>261</v>
      </c>
      <c r="C197" s="46" t="s">
        <v>54</v>
      </c>
      <c r="D197" s="46" t="s">
        <v>40</v>
      </c>
      <c r="E197" s="46" t="s">
        <v>591</v>
      </c>
      <c r="F197" s="40">
        <v>2</v>
      </c>
      <c r="G197" s="40"/>
      <c r="H197" s="40"/>
      <c r="I197" s="42"/>
      <c r="J197" s="40"/>
      <c r="K197" s="40"/>
      <c r="L197" s="137"/>
      <c r="M197" s="53"/>
      <c r="N197" s="40"/>
      <c r="O197" s="40"/>
      <c r="P197" s="40"/>
      <c r="Q197" s="40"/>
      <c r="R197" s="40" t="s">
        <v>108</v>
      </c>
      <c r="S197" s="53"/>
      <c r="T197" s="53"/>
      <c r="U197" s="64"/>
      <c r="V197" s="60"/>
      <c r="W197" s="57"/>
      <c r="X197" s="67"/>
    </row>
    <row r="198" spans="1:24" ht="90" customHeight="1">
      <c r="A198" s="39">
        <v>86</v>
      </c>
      <c r="B198" s="46" t="s">
        <v>264</v>
      </c>
      <c r="C198" s="46" t="s">
        <v>142</v>
      </c>
      <c r="D198" s="47" t="s">
        <v>96</v>
      </c>
      <c r="E198" s="47" t="s">
        <v>22</v>
      </c>
      <c r="F198" s="40"/>
      <c r="G198" s="42"/>
      <c r="H198" s="42"/>
      <c r="I198" s="42"/>
      <c r="J198" s="42"/>
      <c r="K198" s="42"/>
      <c r="L198" s="137"/>
      <c r="M198" s="53"/>
      <c r="N198" s="81"/>
      <c r="O198" s="81"/>
      <c r="P198" s="81"/>
      <c r="Q198" s="81"/>
      <c r="R198" s="81"/>
      <c r="S198" s="53"/>
      <c r="T198" s="53"/>
      <c r="U198" s="59" t="s">
        <v>681</v>
      </c>
      <c r="V198" s="60"/>
      <c r="W198" s="57"/>
      <c r="X198" s="67"/>
    </row>
    <row r="199" spans="1:24" ht="90" customHeight="1">
      <c r="A199" s="39">
        <v>86</v>
      </c>
      <c r="B199" s="46" t="s">
        <v>264</v>
      </c>
      <c r="C199" s="46" t="s">
        <v>24</v>
      </c>
      <c r="D199" s="47" t="s">
        <v>25</v>
      </c>
      <c r="E199" s="47" t="s">
        <v>26</v>
      </c>
      <c r="F199" s="40">
        <v>5</v>
      </c>
      <c r="G199" s="40" t="s">
        <v>53</v>
      </c>
      <c r="H199" s="42"/>
      <c r="I199" s="42"/>
      <c r="J199" s="40"/>
      <c r="K199" s="40"/>
      <c r="L199" s="137"/>
      <c r="M199" s="53"/>
      <c r="N199" s="40"/>
      <c r="O199" s="40"/>
      <c r="P199" s="40"/>
      <c r="Q199" s="40"/>
      <c r="R199" s="40"/>
      <c r="S199" s="53"/>
      <c r="T199" s="53"/>
      <c r="U199" s="64"/>
      <c r="V199" s="60"/>
      <c r="W199" s="57"/>
      <c r="X199" s="67"/>
    </row>
    <row r="200" spans="1:24" ht="90" customHeight="1">
      <c r="A200" s="39">
        <v>86</v>
      </c>
      <c r="B200" s="46" t="s">
        <v>264</v>
      </c>
      <c r="C200" s="46" t="s">
        <v>155</v>
      </c>
      <c r="D200" s="47" t="s">
        <v>126</v>
      </c>
      <c r="E200" s="47" t="s">
        <v>534</v>
      </c>
      <c r="F200" s="59">
        <v>8</v>
      </c>
      <c r="G200" s="59"/>
      <c r="H200" s="59" t="s">
        <v>198</v>
      </c>
      <c r="I200" s="59" t="s">
        <v>198</v>
      </c>
      <c r="J200" s="59"/>
      <c r="K200" s="59"/>
      <c r="L200" s="145"/>
      <c r="M200" s="113"/>
      <c r="N200" s="40"/>
      <c r="O200" s="40"/>
      <c r="P200" s="40"/>
      <c r="Q200" s="40"/>
      <c r="R200" s="40"/>
      <c r="S200" s="53"/>
      <c r="T200" s="53"/>
      <c r="U200" s="64"/>
      <c r="V200" s="60"/>
      <c r="W200" s="57"/>
      <c r="X200" s="67"/>
    </row>
    <row r="201" spans="1:24" ht="90" customHeight="1">
      <c r="A201" s="39">
        <v>86</v>
      </c>
      <c r="B201" s="46" t="s">
        <v>264</v>
      </c>
      <c r="C201" s="46" t="s">
        <v>155</v>
      </c>
      <c r="D201" s="46" t="s">
        <v>126</v>
      </c>
      <c r="E201" s="46" t="s">
        <v>591</v>
      </c>
      <c r="F201" s="74">
        <v>4</v>
      </c>
      <c r="G201" s="74"/>
      <c r="H201" s="74"/>
      <c r="I201" s="74"/>
      <c r="J201" s="74" t="s">
        <v>313</v>
      </c>
      <c r="K201" s="74"/>
      <c r="L201" s="137"/>
      <c r="M201" s="137"/>
      <c r="N201" s="40"/>
      <c r="O201" s="40"/>
      <c r="P201" s="40"/>
      <c r="Q201" s="40"/>
      <c r="R201" s="40"/>
      <c r="S201" s="53"/>
      <c r="T201" s="53"/>
      <c r="U201" s="104" t="s">
        <v>534</v>
      </c>
      <c r="V201" s="60"/>
      <c r="W201" s="57"/>
      <c r="X201" s="67"/>
    </row>
    <row r="202" spans="1:24" ht="90" customHeight="1">
      <c r="A202" s="39">
        <v>86</v>
      </c>
      <c r="B202" s="46" t="s">
        <v>264</v>
      </c>
      <c r="C202" s="46" t="s">
        <v>144</v>
      </c>
      <c r="D202" s="46" t="s">
        <v>126</v>
      </c>
      <c r="E202" s="46" t="s">
        <v>591</v>
      </c>
      <c r="F202" s="74">
        <v>4</v>
      </c>
      <c r="G202" s="74"/>
      <c r="H202" s="74"/>
      <c r="I202" s="74"/>
      <c r="J202" s="74" t="s">
        <v>313</v>
      </c>
      <c r="K202" s="74"/>
      <c r="L202" s="137"/>
      <c r="M202" s="137"/>
      <c r="N202" s="40"/>
      <c r="O202" s="40"/>
      <c r="P202" s="40"/>
      <c r="Q202" s="40"/>
      <c r="R202" s="40"/>
      <c r="S202" s="53"/>
      <c r="T202" s="53"/>
      <c r="U202" s="74" t="s">
        <v>534</v>
      </c>
      <c r="V202" s="60"/>
      <c r="W202" s="57"/>
      <c r="X202" s="67"/>
    </row>
    <row r="203" spans="1:24" ht="90" customHeight="1">
      <c r="A203" s="39">
        <v>87</v>
      </c>
      <c r="B203" s="46" t="s">
        <v>266</v>
      </c>
      <c r="C203" s="46" t="s">
        <v>54</v>
      </c>
      <c r="D203" s="46" t="s">
        <v>40</v>
      </c>
      <c r="E203" s="46" t="s">
        <v>236</v>
      </c>
      <c r="F203" s="40">
        <v>5</v>
      </c>
      <c r="G203" s="69" t="s">
        <v>55</v>
      </c>
      <c r="H203" s="69" t="s">
        <v>55</v>
      </c>
      <c r="I203" s="69" t="s">
        <v>55</v>
      </c>
      <c r="J203" s="68"/>
      <c r="K203" s="68"/>
      <c r="L203" s="137"/>
      <c r="M203" s="53"/>
      <c r="N203" s="40" t="s">
        <v>55</v>
      </c>
      <c r="O203" s="68" t="s">
        <v>55</v>
      </c>
      <c r="P203" s="68"/>
      <c r="Q203" s="40"/>
      <c r="R203" s="68"/>
      <c r="S203" s="53"/>
      <c r="T203" s="53"/>
      <c r="U203" s="64" t="s">
        <v>550</v>
      </c>
      <c r="V203" s="60"/>
      <c r="W203" s="57"/>
      <c r="X203" s="67"/>
    </row>
    <row r="204" spans="1:24" ht="90" customHeight="1">
      <c r="A204" s="39">
        <v>87</v>
      </c>
      <c r="B204" s="46" t="s">
        <v>266</v>
      </c>
      <c r="C204" s="46" t="s">
        <v>162</v>
      </c>
      <c r="D204" s="46" t="s">
        <v>126</v>
      </c>
      <c r="E204" s="46" t="s">
        <v>534</v>
      </c>
      <c r="F204" s="40">
        <v>8</v>
      </c>
      <c r="G204" s="40"/>
      <c r="H204" s="40"/>
      <c r="I204" s="40"/>
      <c r="J204" s="40" t="s">
        <v>183</v>
      </c>
      <c r="K204" s="40" t="s">
        <v>183</v>
      </c>
      <c r="L204" s="137"/>
      <c r="M204" s="53"/>
      <c r="N204" s="40"/>
      <c r="O204" s="40"/>
      <c r="P204" s="40" t="s">
        <v>183</v>
      </c>
      <c r="Q204" s="40" t="s">
        <v>183</v>
      </c>
      <c r="R204" s="40" t="s">
        <v>183</v>
      </c>
      <c r="S204" s="53"/>
      <c r="T204" s="53"/>
      <c r="U204" s="64"/>
      <c r="V204" s="60"/>
      <c r="W204" s="57"/>
      <c r="X204" s="67"/>
    </row>
    <row r="205" spans="1:24" ht="90" customHeight="1">
      <c r="A205" s="39">
        <v>88</v>
      </c>
      <c r="B205" s="46" t="s">
        <v>267</v>
      </c>
      <c r="C205" s="46" t="s">
        <v>142</v>
      </c>
      <c r="D205" s="46" t="s">
        <v>96</v>
      </c>
      <c r="E205" s="46" t="s">
        <v>22</v>
      </c>
      <c r="F205" s="40"/>
      <c r="G205" s="49"/>
      <c r="H205" s="49"/>
      <c r="I205" s="49"/>
      <c r="J205" s="49"/>
      <c r="K205" s="49"/>
      <c r="L205" s="137"/>
      <c r="M205" s="53"/>
      <c r="N205" s="49"/>
      <c r="O205" s="49"/>
      <c r="P205" s="49"/>
      <c r="Q205" s="49"/>
      <c r="R205" s="49"/>
      <c r="S205" s="53"/>
      <c r="T205" s="53"/>
      <c r="U205" s="104" t="s">
        <v>680</v>
      </c>
      <c r="V205" s="60"/>
      <c r="W205" s="57"/>
      <c r="X205" s="67"/>
    </row>
    <row r="206" spans="1:24" ht="90" customHeight="1">
      <c r="A206" s="39">
        <v>89</v>
      </c>
      <c r="B206" s="46" t="s">
        <v>592</v>
      </c>
      <c r="C206" s="46" t="s">
        <v>190</v>
      </c>
      <c r="D206" s="47" t="s">
        <v>593</v>
      </c>
      <c r="E206" s="46" t="s">
        <v>594</v>
      </c>
      <c r="F206" s="40">
        <v>8</v>
      </c>
      <c r="G206" s="40"/>
      <c r="H206" s="40"/>
      <c r="I206" s="40" t="s">
        <v>208</v>
      </c>
      <c r="J206" s="40" t="s">
        <v>208</v>
      </c>
      <c r="K206" s="40" t="s">
        <v>208</v>
      </c>
      <c r="L206" s="137"/>
      <c r="M206" s="53"/>
      <c r="N206" s="40" t="s">
        <v>208</v>
      </c>
      <c r="O206" s="40"/>
      <c r="P206" s="40"/>
      <c r="Q206" s="40"/>
      <c r="R206" s="40"/>
      <c r="S206" s="53"/>
      <c r="T206" s="53"/>
      <c r="U206" s="59"/>
      <c r="V206" s="60"/>
      <c r="W206" s="57"/>
      <c r="X206" s="67"/>
    </row>
    <row r="207" spans="1:24" ht="90" customHeight="1">
      <c r="A207" s="39">
        <v>89</v>
      </c>
      <c r="B207" s="46" t="s">
        <v>592</v>
      </c>
      <c r="C207" s="46" t="s">
        <v>190</v>
      </c>
      <c r="D207" s="47" t="s">
        <v>593</v>
      </c>
      <c r="E207" s="46" t="s">
        <v>591</v>
      </c>
      <c r="F207" s="40">
        <v>4</v>
      </c>
      <c r="G207" s="40"/>
      <c r="H207" s="40"/>
      <c r="I207" s="40"/>
      <c r="J207" s="40"/>
      <c r="K207" s="40"/>
      <c r="L207" s="137"/>
      <c r="M207" s="53"/>
      <c r="N207" s="40"/>
      <c r="O207" s="40" t="s">
        <v>208</v>
      </c>
      <c r="P207" s="40"/>
      <c r="Q207" s="40"/>
      <c r="R207" s="40"/>
      <c r="S207" s="53"/>
      <c r="T207" s="53"/>
      <c r="U207" s="59" t="s">
        <v>594</v>
      </c>
      <c r="V207" s="60"/>
      <c r="W207" s="57"/>
      <c r="X207" s="67"/>
    </row>
    <row r="208" spans="1:24" ht="90" customHeight="1">
      <c r="A208" s="39">
        <v>89</v>
      </c>
      <c r="B208" s="46" t="s">
        <v>592</v>
      </c>
      <c r="C208" s="46" t="s">
        <v>214</v>
      </c>
      <c r="D208" s="47" t="s">
        <v>593</v>
      </c>
      <c r="E208" s="46" t="s">
        <v>591</v>
      </c>
      <c r="F208" s="40">
        <v>4</v>
      </c>
      <c r="G208" s="40"/>
      <c r="H208" s="40"/>
      <c r="I208" s="40"/>
      <c r="J208" s="40"/>
      <c r="K208" s="40"/>
      <c r="L208" s="137"/>
      <c r="M208" s="53"/>
      <c r="N208" s="40"/>
      <c r="O208" s="40" t="s">
        <v>208</v>
      </c>
      <c r="P208" s="40"/>
      <c r="Q208" s="40"/>
      <c r="R208" s="40"/>
      <c r="S208" s="53"/>
      <c r="T208" s="53"/>
      <c r="U208" s="59" t="s">
        <v>594</v>
      </c>
      <c r="V208" s="60"/>
      <c r="W208" s="57"/>
      <c r="X208" s="67"/>
    </row>
    <row r="209" spans="1:24" ht="90" customHeight="1">
      <c r="A209" s="39">
        <v>89</v>
      </c>
      <c r="B209" s="46" t="s">
        <v>592</v>
      </c>
      <c r="C209" s="46" t="s">
        <v>165</v>
      </c>
      <c r="D209" s="47" t="s">
        <v>191</v>
      </c>
      <c r="E209" s="46" t="s">
        <v>310</v>
      </c>
      <c r="F209" s="40">
        <v>8</v>
      </c>
      <c r="G209" s="40"/>
      <c r="H209" s="40"/>
      <c r="I209" s="40"/>
      <c r="J209" s="40"/>
      <c r="K209" s="40"/>
      <c r="L209" s="137"/>
      <c r="M209" s="53"/>
      <c r="N209" s="40"/>
      <c r="O209" s="40"/>
      <c r="P209" s="40"/>
      <c r="Q209" s="40" t="s">
        <v>311</v>
      </c>
      <c r="R209" s="40" t="s">
        <v>311</v>
      </c>
      <c r="S209" s="53"/>
      <c r="T209" s="53"/>
      <c r="U209" s="59"/>
      <c r="V209" s="60"/>
      <c r="W209" s="57"/>
      <c r="X209" s="67"/>
    </row>
    <row r="210" spans="1:24" ht="90" customHeight="1">
      <c r="A210" s="39">
        <v>89</v>
      </c>
      <c r="B210" s="46" t="s">
        <v>592</v>
      </c>
      <c r="C210" s="46" t="s">
        <v>129</v>
      </c>
      <c r="D210" s="47" t="s">
        <v>36</v>
      </c>
      <c r="E210" s="47" t="s">
        <v>546</v>
      </c>
      <c r="F210" s="40">
        <v>5</v>
      </c>
      <c r="G210" s="40" t="s">
        <v>117</v>
      </c>
      <c r="H210" s="40" t="s">
        <v>117</v>
      </c>
      <c r="I210" s="40"/>
      <c r="J210" s="40"/>
      <c r="K210" s="40"/>
      <c r="L210" s="137"/>
      <c r="M210" s="53"/>
      <c r="N210" s="40"/>
      <c r="O210" s="40"/>
      <c r="P210" s="40" t="s">
        <v>117</v>
      </c>
      <c r="Q210" s="40"/>
      <c r="R210" s="40"/>
      <c r="S210" s="53"/>
      <c r="T210" s="53"/>
      <c r="U210" s="59"/>
      <c r="V210" s="60"/>
      <c r="W210" s="57"/>
      <c r="X210" s="67"/>
    </row>
    <row r="211" spans="1:24" ht="90" customHeight="1">
      <c r="A211" s="100">
        <v>91</v>
      </c>
      <c r="B211" s="46" t="s">
        <v>271</v>
      </c>
      <c r="C211" s="46" t="s">
        <v>35</v>
      </c>
      <c r="D211" s="47" t="s">
        <v>116</v>
      </c>
      <c r="E211" s="47" t="s">
        <v>588</v>
      </c>
      <c r="F211" s="40">
        <v>8</v>
      </c>
      <c r="G211" s="40" t="s">
        <v>252</v>
      </c>
      <c r="H211" s="42"/>
      <c r="I211" s="42"/>
      <c r="J211" s="40"/>
      <c r="K211" s="40"/>
      <c r="L211" s="137"/>
      <c r="M211" s="53"/>
      <c r="N211" s="40"/>
      <c r="O211" s="40"/>
      <c r="P211" s="40"/>
      <c r="Q211" s="40"/>
      <c r="R211" s="40" t="s">
        <v>252</v>
      </c>
      <c r="S211" s="53"/>
      <c r="T211" s="53"/>
      <c r="U211" s="74"/>
      <c r="V211" s="60"/>
      <c r="W211" s="57"/>
      <c r="X211" s="67"/>
    </row>
    <row r="212" spans="1:24" ht="90" customHeight="1">
      <c r="A212" s="100">
        <v>91</v>
      </c>
      <c r="B212" s="46" t="s">
        <v>271</v>
      </c>
      <c r="C212" s="46" t="s">
        <v>120</v>
      </c>
      <c r="D212" s="47" t="s">
        <v>77</v>
      </c>
      <c r="E212" s="47" t="s">
        <v>589</v>
      </c>
      <c r="F212" s="40">
        <v>8</v>
      </c>
      <c r="G212" s="42"/>
      <c r="H212" s="42"/>
      <c r="I212" s="40" t="s">
        <v>127</v>
      </c>
      <c r="J212" s="40" t="s">
        <v>127</v>
      </c>
      <c r="K212" s="40"/>
      <c r="L212" s="137"/>
      <c r="M212" s="53"/>
      <c r="N212" s="40"/>
      <c r="O212" s="40" t="s">
        <v>118</v>
      </c>
      <c r="P212" s="40" t="s">
        <v>118</v>
      </c>
      <c r="Q212" s="40"/>
      <c r="R212" s="40"/>
      <c r="S212" s="53"/>
      <c r="T212" s="53"/>
      <c r="U212" s="74"/>
      <c r="V212" s="60"/>
      <c r="W212" s="57"/>
      <c r="X212" s="67"/>
    </row>
    <row r="213" spans="1:24" ht="90" customHeight="1">
      <c r="A213" s="100">
        <v>91</v>
      </c>
      <c r="B213" s="46" t="s">
        <v>271</v>
      </c>
      <c r="C213" s="46" t="s">
        <v>272</v>
      </c>
      <c r="D213" s="47" t="s">
        <v>156</v>
      </c>
      <c r="E213" s="47" t="s">
        <v>602</v>
      </c>
      <c r="F213" s="40">
        <v>8</v>
      </c>
      <c r="G213" s="42"/>
      <c r="H213" s="42" t="s">
        <v>173</v>
      </c>
      <c r="I213" s="42"/>
      <c r="J213" s="40"/>
      <c r="K213" s="42"/>
      <c r="L213" s="137"/>
      <c r="M213" s="53"/>
      <c r="N213" s="40"/>
      <c r="O213" s="40"/>
      <c r="P213" s="40"/>
      <c r="Q213" s="42" t="s">
        <v>173</v>
      </c>
      <c r="R213" s="40"/>
      <c r="S213" s="53"/>
      <c r="T213" s="53"/>
      <c r="U213" s="74"/>
      <c r="V213" s="60"/>
      <c r="W213" s="57"/>
      <c r="X213" s="67"/>
    </row>
    <row r="214" spans="1:24" ht="90" customHeight="1">
      <c r="A214" s="100">
        <v>91</v>
      </c>
      <c r="B214" s="46" t="s">
        <v>271</v>
      </c>
      <c r="C214" s="46" t="s">
        <v>129</v>
      </c>
      <c r="D214" s="47" t="s">
        <v>203</v>
      </c>
      <c r="E214" s="47" t="s">
        <v>529</v>
      </c>
      <c r="F214" s="40">
        <v>8</v>
      </c>
      <c r="G214" s="42"/>
      <c r="H214" s="42"/>
      <c r="I214" s="42"/>
      <c r="J214" s="40"/>
      <c r="K214" s="42" t="s">
        <v>127</v>
      </c>
      <c r="L214" s="137"/>
      <c r="M214" s="53"/>
      <c r="N214" s="40" t="s">
        <v>118</v>
      </c>
      <c r="O214" s="40"/>
      <c r="P214" s="40"/>
      <c r="Q214" s="40"/>
      <c r="R214" s="42"/>
      <c r="S214" s="53"/>
      <c r="T214" s="53"/>
      <c r="U214" s="74"/>
      <c r="V214" s="60"/>
      <c r="W214" s="57"/>
      <c r="X214" s="67"/>
    </row>
    <row r="215" spans="1:24" ht="90" customHeight="1">
      <c r="A215" s="39">
        <v>92</v>
      </c>
      <c r="B215" s="46" t="s">
        <v>273</v>
      </c>
      <c r="C215" s="46" t="s">
        <v>35</v>
      </c>
      <c r="D215" s="47" t="s">
        <v>116</v>
      </c>
      <c r="E215" s="47" t="s">
        <v>588</v>
      </c>
      <c r="F215" s="40">
        <v>8</v>
      </c>
      <c r="G215" s="42"/>
      <c r="H215" s="40" t="s">
        <v>252</v>
      </c>
      <c r="I215" s="40"/>
      <c r="J215" s="40"/>
      <c r="K215" s="40"/>
      <c r="L215" s="137"/>
      <c r="M215" s="53"/>
      <c r="N215" s="40" t="s">
        <v>252</v>
      </c>
      <c r="O215" s="40"/>
      <c r="P215" s="40"/>
      <c r="Q215" s="40"/>
      <c r="R215" s="40"/>
      <c r="S215" s="53"/>
      <c r="T215" s="53"/>
      <c r="U215" s="74"/>
      <c r="V215" s="60"/>
      <c r="W215" s="57"/>
      <c r="X215" s="67"/>
    </row>
    <row r="216" spans="1:24" ht="90" customHeight="1">
      <c r="A216" s="39">
        <v>92</v>
      </c>
      <c r="B216" s="46" t="s">
        <v>273</v>
      </c>
      <c r="C216" s="46" t="s">
        <v>272</v>
      </c>
      <c r="D216" s="47" t="s">
        <v>156</v>
      </c>
      <c r="E216" s="47" t="s">
        <v>590</v>
      </c>
      <c r="F216" s="40">
        <v>8</v>
      </c>
      <c r="G216" s="42" t="s">
        <v>255</v>
      </c>
      <c r="H216" s="42"/>
      <c r="I216" s="40"/>
      <c r="J216" s="42" t="s">
        <v>173</v>
      </c>
      <c r="K216" s="40"/>
      <c r="L216" s="137"/>
      <c r="M216" s="53"/>
      <c r="N216" s="42"/>
      <c r="O216" s="42"/>
      <c r="P216" s="40"/>
      <c r="Q216" s="40"/>
      <c r="R216" s="42"/>
      <c r="S216" s="53"/>
      <c r="T216" s="53"/>
      <c r="U216" s="74"/>
      <c r="V216" s="60"/>
      <c r="W216" s="57"/>
      <c r="X216" s="67"/>
    </row>
    <row r="217" spans="1:24" ht="90" customHeight="1">
      <c r="A217" s="39">
        <v>92</v>
      </c>
      <c r="B217" s="46" t="s">
        <v>273</v>
      </c>
      <c r="C217" s="46" t="s">
        <v>272</v>
      </c>
      <c r="D217" s="47" t="s">
        <v>156</v>
      </c>
      <c r="E217" s="47" t="s">
        <v>591</v>
      </c>
      <c r="F217" s="40">
        <v>4</v>
      </c>
      <c r="G217" s="42"/>
      <c r="H217" s="42"/>
      <c r="I217" s="40"/>
      <c r="J217" s="42"/>
      <c r="K217" s="40"/>
      <c r="L217" s="137"/>
      <c r="M217" s="53"/>
      <c r="N217" s="42"/>
      <c r="O217" s="42"/>
      <c r="P217" s="40"/>
      <c r="Q217" s="42"/>
      <c r="R217" s="42" t="s">
        <v>173</v>
      </c>
      <c r="S217" s="53"/>
      <c r="T217" s="53"/>
      <c r="U217" s="74"/>
      <c r="V217" s="60"/>
      <c r="W217" s="57"/>
      <c r="X217" s="67"/>
    </row>
    <row r="218" spans="1:24" ht="90" customHeight="1">
      <c r="A218" s="39">
        <v>92</v>
      </c>
      <c r="B218" s="46" t="s">
        <v>273</v>
      </c>
      <c r="C218" s="46" t="s">
        <v>257</v>
      </c>
      <c r="D218" s="47" t="s">
        <v>532</v>
      </c>
      <c r="E218" s="47" t="s">
        <v>591</v>
      </c>
      <c r="F218" s="40">
        <v>2</v>
      </c>
      <c r="G218" s="40"/>
      <c r="H218" s="42"/>
      <c r="I218" s="40"/>
      <c r="J218" s="40"/>
      <c r="K218" s="149" t="s">
        <v>168</v>
      </c>
      <c r="L218" s="137"/>
      <c r="M218" s="53"/>
      <c r="N218" s="40"/>
      <c r="O218" s="40"/>
      <c r="P218" s="40"/>
      <c r="Q218" s="40"/>
      <c r="R218" s="40"/>
      <c r="S218" s="53"/>
      <c r="T218" s="53"/>
      <c r="U218" s="74" t="s">
        <v>533</v>
      </c>
      <c r="V218" s="60"/>
      <c r="W218" s="57"/>
      <c r="X218" s="67"/>
    </row>
    <row r="219" spans="1:24" ht="90" customHeight="1">
      <c r="A219" s="39">
        <v>92</v>
      </c>
      <c r="B219" s="46" t="s">
        <v>273</v>
      </c>
      <c r="C219" s="46" t="s">
        <v>115</v>
      </c>
      <c r="D219" s="47" t="s">
        <v>36</v>
      </c>
      <c r="E219" s="47" t="s">
        <v>546</v>
      </c>
      <c r="F219" s="40">
        <v>5</v>
      </c>
      <c r="G219" s="40"/>
      <c r="H219" s="42"/>
      <c r="I219" s="40"/>
      <c r="J219" s="40"/>
      <c r="K219" s="149"/>
      <c r="L219" s="137"/>
      <c r="M219" s="53"/>
      <c r="N219" s="40"/>
      <c r="O219" s="40"/>
      <c r="P219" s="40" t="s">
        <v>127</v>
      </c>
      <c r="Q219" s="40" t="s">
        <v>127</v>
      </c>
      <c r="R219" s="40"/>
      <c r="S219" s="53"/>
      <c r="T219" s="53"/>
      <c r="U219" s="74"/>
      <c r="V219" s="60"/>
      <c r="W219" s="57"/>
      <c r="X219" s="67"/>
    </row>
    <row r="220" spans="1:24" ht="90" customHeight="1">
      <c r="A220" s="39">
        <v>92</v>
      </c>
      <c r="B220" s="46" t="s">
        <v>273</v>
      </c>
      <c r="C220" s="46" t="s">
        <v>129</v>
      </c>
      <c r="D220" s="47" t="s">
        <v>203</v>
      </c>
      <c r="E220" s="47" t="s">
        <v>529</v>
      </c>
      <c r="F220" s="40">
        <v>8</v>
      </c>
      <c r="G220" s="40"/>
      <c r="H220" s="42"/>
      <c r="I220" s="150" t="s">
        <v>118</v>
      </c>
      <c r="J220" s="40"/>
      <c r="K220" s="40"/>
      <c r="L220" s="137"/>
      <c r="M220" s="53"/>
      <c r="N220" s="40"/>
      <c r="O220" s="40" t="s">
        <v>127</v>
      </c>
      <c r="P220" s="40"/>
      <c r="Q220" s="40"/>
      <c r="R220" s="40"/>
      <c r="S220" s="53"/>
      <c r="T220" s="53"/>
      <c r="U220" s="74"/>
      <c r="V220" s="60"/>
      <c r="W220" s="57"/>
      <c r="X220" s="67"/>
    </row>
    <row r="221" spans="1:24" ht="90" customHeight="1">
      <c r="A221" s="39">
        <v>93</v>
      </c>
      <c r="B221" s="46" t="s">
        <v>274</v>
      </c>
      <c r="C221" s="46" t="s">
        <v>254</v>
      </c>
      <c r="D221" s="47" t="s">
        <v>112</v>
      </c>
      <c r="E221" s="47" t="s">
        <v>542</v>
      </c>
      <c r="F221" s="42">
        <v>5</v>
      </c>
      <c r="G221" s="42"/>
      <c r="H221" s="42"/>
      <c r="I221" s="42"/>
      <c r="J221" s="40"/>
      <c r="K221" s="40" t="s">
        <v>255</v>
      </c>
      <c r="L221" s="137"/>
      <c r="M221" s="137"/>
      <c r="N221" s="40"/>
      <c r="O221" s="40"/>
      <c r="P221" s="42"/>
      <c r="Q221" s="76"/>
      <c r="R221" s="40" t="s">
        <v>255</v>
      </c>
      <c r="S221" s="61"/>
      <c r="T221" s="53"/>
      <c r="U221" s="74"/>
      <c r="V221" s="60"/>
      <c r="W221" s="57"/>
      <c r="X221" s="67"/>
    </row>
    <row r="222" spans="1:24" ht="90" customHeight="1">
      <c r="A222" s="39">
        <v>93</v>
      </c>
      <c r="B222" s="46" t="s">
        <v>274</v>
      </c>
      <c r="C222" s="46" t="s">
        <v>49</v>
      </c>
      <c r="D222" s="47" t="s">
        <v>25</v>
      </c>
      <c r="E222" s="47" t="s">
        <v>26</v>
      </c>
      <c r="F222" s="42">
        <v>5</v>
      </c>
      <c r="G222" s="42"/>
      <c r="H222" s="40" t="s">
        <v>75</v>
      </c>
      <c r="I222" s="42"/>
      <c r="J222" s="40"/>
      <c r="K222" s="40"/>
      <c r="L222" s="137"/>
      <c r="M222" s="53"/>
      <c r="N222" s="40"/>
      <c r="O222" s="40"/>
      <c r="P222" s="40"/>
      <c r="Q222" s="40" t="s">
        <v>84</v>
      </c>
      <c r="R222" s="40"/>
      <c r="S222" s="61"/>
      <c r="T222" s="53"/>
      <c r="U222" s="74"/>
      <c r="V222" s="60"/>
      <c r="W222" s="57"/>
      <c r="X222" s="67"/>
    </row>
    <row r="223" spans="1:24" ht="90" customHeight="1">
      <c r="A223" s="39">
        <v>93</v>
      </c>
      <c r="B223" s="46" t="s">
        <v>274</v>
      </c>
      <c r="C223" s="46" t="s">
        <v>257</v>
      </c>
      <c r="D223" s="47" t="s">
        <v>552</v>
      </c>
      <c r="E223" s="47" t="s">
        <v>558</v>
      </c>
      <c r="F223" s="42">
        <v>5</v>
      </c>
      <c r="G223" s="42"/>
      <c r="H223" s="42"/>
      <c r="I223" s="42"/>
      <c r="J223" s="40" t="s">
        <v>255</v>
      </c>
      <c r="K223" s="40"/>
      <c r="L223" s="137"/>
      <c r="M223" s="53"/>
      <c r="N223" s="40"/>
      <c r="O223" s="42" t="s">
        <v>185</v>
      </c>
      <c r="P223" s="42"/>
      <c r="Q223" s="76"/>
      <c r="R223" s="76"/>
      <c r="S223" s="61"/>
      <c r="T223" s="53"/>
      <c r="U223" s="74"/>
      <c r="V223" s="60"/>
      <c r="W223" s="57"/>
      <c r="X223" s="67"/>
    </row>
    <row r="224" spans="1:24" ht="90" customHeight="1">
      <c r="A224" s="39">
        <v>93</v>
      </c>
      <c r="B224" s="46" t="s">
        <v>274</v>
      </c>
      <c r="C224" s="46" t="s">
        <v>486</v>
      </c>
      <c r="D224" s="47" t="s">
        <v>586</v>
      </c>
      <c r="E224" s="47" t="s">
        <v>587</v>
      </c>
      <c r="F224" s="42">
        <v>5</v>
      </c>
      <c r="G224" s="40" t="s">
        <v>86</v>
      </c>
      <c r="H224" s="40"/>
      <c r="I224" s="42"/>
      <c r="J224" s="40"/>
      <c r="K224" s="40"/>
      <c r="L224" s="137"/>
      <c r="M224" s="53"/>
      <c r="N224" s="42" t="s">
        <v>86</v>
      </c>
      <c r="O224" s="42"/>
      <c r="P224" s="42"/>
      <c r="Q224" s="40"/>
      <c r="R224" s="42"/>
      <c r="S224" s="61"/>
      <c r="T224" s="53"/>
      <c r="U224" s="74"/>
      <c r="V224" s="60"/>
      <c r="W224" s="57"/>
      <c r="X224" s="67"/>
    </row>
    <row r="225" spans="1:24" ht="90" customHeight="1">
      <c r="A225" s="39">
        <v>93</v>
      </c>
      <c r="B225" s="46" t="s">
        <v>274</v>
      </c>
      <c r="C225" s="46" t="s">
        <v>272</v>
      </c>
      <c r="D225" s="47" t="s">
        <v>160</v>
      </c>
      <c r="E225" s="47" t="s">
        <v>557</v>
      </c>
      <c r="F225" s="42">
        <v>8</v>
      </c>
      <c r="G225" s="40"/>
      <c r="H225" s="42"/>
      <c r="I225" s="42" t="s">
        <v>173</v>
      </c>
      <c r="J225" s="40"/>
      <c r="K225" s="40"/>
      <c r="L225" s="137"/>
      <c r="M225" s="53"/>
      <c r="N225" s="42"/>
      <c r="O225" s="40"/>
      <c r="P225" s="42" t="s">
        <v>173</v>
      </c>
      <c r="Q225" s="40"/>
      <c r="R225" s="40"/>
      <c r="S225" s="61"/>
      <c r="T225" s="53"/>
      <c r="U225" s="59"/>
      <c r="V225" s="60"/>
      <c r="W225" s="57"/>
      <c r="X225" s="67"/>
    </row>
    <row r="226" spans="1:24" ht="90" customHeight="1">
      <c r="A226" s="39">
        <v>96</v>
      </c>
      <c r="B226" s="46" t="s">
        <v>543</v>
      </c>
      <c r="C226" s="46" t="s">
        <v>212</v>
      </c>
      <c r="D226" s="47" t="s">
        <v>579</v>
      </c>
      <c r="E226" s="47" t="s">
        <v>591</v>
      </c>
      <c r="F226" s="40">
        <v>4</v>
      </c>
      <c r="G226" s="40"/>
      <c r="H226" s="40"/>
      <c r="I226" s="40"/>
      <c r="J226" s="40"/>
      <c r="K226" s="40" t="s">
        <v>189</v>
      </c>
      <c r="L226" s="137"/>
      <c r="M226" s="53"/>
      <c r="N226" s="40"/>
      <c r="O226" s="40"/>
      <c r="P226" s="40"/>
      <c r="Q226" s="40"/>
      <c r="R226" s="40"/>
      <c r="S226" s="61"/>
      <c r="T226" s="89"/>
      <c r="U226" s="59" t="s">
        <v>535</v>
      </c>
      <c r="V226" s="60"/>
      <c r="W226" s="57"/>
      <c r="X226" s="67"/>
    </row>
    <row r="227" spans="1:24" ht="90" customHeight="1">
      <c r="A227" s="39">
        <v>96</v>
      </c>
      <c r="B227" s="46" t="s">
        <v>543</v>
      </c>
      <c r="C227" s="46" t="s">
        <v>144</v>
      </c>
      <c r="D227" s="47" t="s">
        <v>579</v>
      </c>
      <c r="E227" s="47" t="s">
        <v>591</v>
      </c>
      <c r="F227" s="40">
        <v>4</v>
      </c>
      <c r="G227" s="40"/>
      <c r="H227" s="40"/>
      <c r="I227" s="40"/>
      <c r="J227" s="40"/>
      <c r="K227" s="40" t="s">
        <v>189</v>
      </c>
      <c r="L227" s="137"/>
      <c r="M227" s="53"/>
      <c r="N227" s="40"/>
      <c r="O227" s="40"/>
      <c r="P227" s="40"/>
      <c r="Q227" s="40"/>
      <c r="R227" s="40"/>
      <c r="S227" s="61"/>
      <c r="T227" s="89"/>
      <c r="U227" s="59" t="s">
        <v>535</v>
      </c>
      <c r="V227" s="60"/>
      <c r="W227" s="57"/>
      <c r="X227" s="67"/>
    </row>
    <row r="228" spans="1:24" ht="90" customHeight="1">
      <c r="A228" s="39">
        <v>96</v>
      </c>
      <c r="B228" s="46" t="s">
        <v>543</v>
      </c>
      <c r="C228" s="46" t="s">
        <v>219</v>
      </c>
      <c r="D228" s="46" t="s">
        <v>658</v>
      </c>
      <c r="E228" s="46" t="s">
        <v>559</v>
      </c>
      <c r="F228" s="42">
        <v>8</v>
      </c>
      <c r="G228" s="42"/>
      <c r="H228" s="42" t="s">
        <v>215</v>
      </c>
      <c r="I228" s="42" t="s">
        <v>215</v>
      </c>
      <c r="J228" s="42" t="s">
        <v>215</v>
      </c>
      <c r="K228" s="42"/>
      <c r="L228" s="137"/>
      <c r="M228" s="53"/>
      <c r="N228" s="42"/>
      <c r="O228" s="42" t="s">
        <v>215</v>
      </c>
      <c r="P228" s="42" t="s">
        <v>215</v>
      </c>
      <c r="Q228" s="42" t="s">
        <v>215</v>
      </c>
      <c r="R228" s="42" t="s">
        <v>215</v>
      </c>
      <c r="S228" s="61"/>
      <c r="T228" s="53"/>
      <c r="U228" s="59"/>
      <c r="V228" s="60"/>
      <c r="W228" s="57"/>
      <c r="X228" s="67"/>
    </row>
    <row r="229" spans="1:24" ht="90" customHeight="1">
      <c r="A229" s="39">
        <v>96</v>
      </c>
      <c r="B229" s="46" t="s">
        <v>543</v>
      </c>
      <c r="C229" s="46" t="s">
        <v>120</v>
      </c>
      <c r="D229" s="47" t="s">
        <v>36</v>
      </c>
      <c r="E229" s="47" t="s">
        <v>546</v>
      </c>
      <c r="F229" s="40">
        <v>5</v>
      </c>
      <c r="G229" s="40" t="s">
        <v>127</v>
      </c>
      <c r="H229" s="40"/>
      <c r="I229" s="42"/>
      <c r="J229" s="40"/>
      <c r="K229" s="40"/>
      <c r="L229" s="137"/>
      <c r="M229" s="53"/>
      <c r="N229" s="40" t="s">
        <v>127</v>
      </c>
      <c r="O229" s="42"/>
      <c r="P229" s="42"/>
      <c r="Q229" s="42"/>
      <c r="R229" s="42"/>
      <c r="S229" s="61"/>
      <c r="T229" s="53"/>
      <c r="U229" s="59"/>
      <c r="V229" s="60"/>
      <c r="W229" s="57"/>
      <c r="X229" s="67"/>
    </row>
    <row r="230" spans="1:24" ht="90" customHeight="1">
      <c r="A230" s="39">
        <v>97</v>
      </c>
      <c r="B230" s="46" t="s">
        <v>544</v>
      </c>
      <c r="C230" s="46" t="s">
        <v>83</v>
      </c>
      <c r="D230" s="47" t="s">
        <v>25</v>
      </c>
      <c r="E230" s="47" t="s">
        <v>26</v>
      </c>
      <c r="F230" s="40">
        <v>5</v>
      </c>
      <c r="G230" s="42"/>
      <c r="H230" s="40" t="s">
        <v>305</v>
      </c>
      <c r="I230" s="94" t="s">
        <v>168</v>
      </c>
      <c r="J230" s="40"/>
      <c r="K230" s="40"/>
      <c r="L230" s="137"/>
      <c r="M230" s="53"/>
      <c r="N230" s="40" t="s">
        <v>75</v>
      </c>
      <c r="O230" s="40"/>
      <c r="P230" s="40"/>
      <c r="Q230" s="40"/>
      <c r="R230" s="40"/>
      <c r="S230" s="61"/>
      <c r="T230" s="53"/>
      <c r="U230" s="59"/>
      <c r="V230" s="60"/>
      <c r="W230" s="57"/>
      <c r="X230" s="67"/>
    </row>
    <row r="231" spans="1:24" ht="90" customHeight="1">
      <c r="A231" s="39">
        <v>97</v>
      </c>
      <c r="B231" s="46" t="s">
        <v>544</v>
      </c>
      <c r="C231" s="46" t="s">
        <v>83</v>
      </c>
      <c r="D231" s="47" t="s">
        <v>25</v>
      </c>
      <c r="E231" s="47" t="s">
        <v>591</v>
      </c>
      <c r="F231" s="40">
        <v>2</v>
      </c>
      <c r="G231" s="42"/>
      <c r="H231" s="40"/>
      <c r="I231" s="40"/>
      <c r="J231" s="40"/>
      <c r="K231" s="40"/>
      <c r="L231" s="137"/>
      <c r="M231" s="53"/>
      <c r="N231" s="40"/>
      <c r="O231" s="40" t="s">
        <v>75</v>
      </c>
      <c r="P231" s="40"/>
      <c r="Q231" s="40"/>
      <c r="R231" s="40"/>
      <c r="S231" s="61"/>
      <c r="T231" s="53"/>
      <c r="U231" s="64"/>
      <c r="V231" s="60"/>
      <c r="W231" s="57"/>
      <c r="X231" s="67"/>
    </row>
    <row r="232" spans="1:24" ht="90" customHeight="1">
      <c r="A232" s="39">
        <v>97</v>
      </c>
      <c r="B232" s="46" t="s">
        <v>544</v>
      </c>
      <c r="C232" s="46" t="s">
        <v>219</v>
      </c>
      <c r="D232" s="47" t="s">
        <v>579</v>
      </c>
      <c r="E232" s="47" t="s">
        <v>591</v>
      </c>
      <c r="F232" s="40">
        <v>4</v>
      </c>
      <c r="G232" s="40" t="s">
        <v>313</v>
      </c>
      <c r="H232" s="40"/>
      <c r="I232" s="40"/>
      <c r="J232" s="40"/>
      <c r="K232" s="40"/>
      <c r="L232" s="137"/>
      <c r="M232" s="53"/>
      <c r="N232" s="40"/>
      <c r="O232" s="40"/>
      <c r="P232" s="40"/>
      <c r="Q232" s="40"/>
      <c r="R232" s="40"/>
      <c r="S232" s="61"/>
      <c r="T232" s="53"/>
      <c r="U232" s="64" t="s">
        <v>559</v>
      </c>
      <c r="V232" s="60"/>
      <c r="W232" s="57"/>
      <c r="X232" s="67"/>
    </row>
    <row r="233" spans="1:24" ht="90" customHeight="1">
      <c r="A233" s="39">
        <v>97</v>
      </c>
      <c r="B233" s="46" t="s">
        <v>544</v>
      </c>
      <c r="C233" s="46" t="s">
        <v>218</v>
      </c>
      <c r="D233" s="47" t="s">
        <v>579</v>
      </c>
      <c r="E233" s="47" t="s">
        <v>591</v>
      </c>
      <c r="F233" s="40">
        <v>4</v>
      </c>
      <c r="G233" s="40" t="s">
        <v>313</v>
      </c>
      <c r="H233" s="40"/>
      <c r="I233" s="40"/>
      <c r="J233" s="40"/>
      <c r="K233" s="40"/>
      <c r="L233" s="137"/>
      <c r="M233" s="53"/>
      <c r="N233" s="40"/>
      <c r="O233" s="40"/>
      <c r="P233" s="40"/>
      <c r="Q233" s="40"/>
      <c r="R233" s="40"/>
      <c r="S233" s="61"/>
      <c r="T233" s="53"/>
      <c r="U233" s="64" t="s">
        <v>559</v>
      </c>
      <c r="V233" s="60"/>
      <c r="W233" s="57"/>
      <c r="X233" s="67"/>
    </row>
    <row r="234" spans="1:24" ht="90" customHeight="1">
      <c r="A234" s="39">
        <v>97</v>
      </c>
      <c r="B234" s="46" t="s">
        <v>544</v>
      </c>
      <c r="C234" s="46" t="s">
        <v>580</v>
      </c>
      <c r="D234" s="47" t="s">
        <v>564</v>
      </c>
      <c r="E234" s="47" t="s">
        <v>660</v>
      </c>
      <c r="F234" s="40">
        <v>8</v>
      </c>
      <c r="G234" s="42"/>
      <c r="H234" s="42"/>
      <c r="I234" s="40"/>
      <c r="J234" s="40" t="s">
        <v>311</v>
      </c>
      <c r="K234" s="40" t="s">
        <v>311</v>
      </c>
      <c r="L234" s="137"/>
      <c r="M234" s="53"/>
      <c r="N234" s="40"/>
      <c r="O234" s="40"/>
      <c r="P234" s="40" t="s">
        <v>318</v>
      </c>
      <c r="Q234" s="40" t="s">
        <v>318</v>
      </c>
      <c r="R234" s="40" t="s">
        <v>318</v>
      </c>
      <c r="S234" s="61"/>
      <c r="T234" s="53"/>
      <c r="U234" s="64"/>
      <c r="V234" s="60"/>
      <c r="W234" s="57"/>
      <c r="X234" s="67"/>
    </row>
    <row r="235" spans="1:24" ht="36.75" customHeight="1">
      <c r="A235" s="82"/>
      <c r="B235" s="83"/>
      <c r="C235" s="83"/>
      <c r="D235" s="83"/>
      <c r="E235" s="83"/>
      <c r="F235" s="60"/>
      <c r="G235" s="60"/>
      <c r="H235" s="60"/>
      <c r="I235" s="60"/>
      <c r="J235" s="60"/>
      <c r="K235" s="87"/>
      <c r="L235" s="87"/>
      <c r="M235" s="87"/>
      <c r="N235" s="87"/>
      <c r="O235" s="87"/>
      <c r="P235" s="87"/>
      <c r="Q235" s="87"/>
      <c r="R235" s="87"/>
      <c r="S235" s="90"/>
      <c r="T235" s="87"/>
      <c r="U235" s="87"/>
      <c r="V235" s="60"/>
      <c r="W235" s="67"/>
      <c r="X235" s="67"/>
    </row>
    <row r="236" spans="1:24" ht="35.1" customHeight="1">
      <c r="A236" s="127" t="s">
        <v>687</v>
      </c>
      <c r="B236" s="197"/>
      <c r="C236" s="197"/>
      <c r="D236" s="197"/>
      <c r="E236" s="197"/>
      <c r="F236" s="198"/>
      <c r="G236" s="198"/>
      <c r="H236" s="198"/>
      <c r="I236" s="198"/>
      <c r="J236" s="128"/>
      <c r="K236" s="128"/>
      <c r="L236" s="129"/>
      <c r="M236" s="129"/>
      <c r="N236" s="129"/>
      <c r="O236" s="129"/>
      <c r="P236" s="129"/>
      <c r="Q236" s="128"/>
      <c r="R236" s="130"/>
      <c r="S236" s="131"/>
      <c r="T236" s="131"/>
      <c r="U236" s="131"/>
      <c r="V236" s="60"/>
      <c r="W236" s="67"/>
      <c r="X236" s="67"/>
    </row>
    <row r="237" spans="1:24" ht="35.1" customHeight="1">
      <c r="A237" s="84"/>
      <c r="B237" s="223" t="s">
        <v>688</v>
      </c>
      <c r="C237" s="224"/>
      <c r="D237" s="224"/>
      <c r="E237" s="224"/>
      <c r="F237" s="224"/>
      <c r="G237" s="224"/>
      <c r="H237" s="224"/>
      <c r="I237" s="199"/>
      <c r="J237" s="128"/>
      <c r="K237" s="128"/>
      <c r="L237" s="225" t="s">
        <v>700</v>
      </c>
      <c r="M237" s="225"/>
      <c r="N237" s="225"/>
      <c r="O237" s="225"/>
      <c r="P237" s="225"/>
      <c r="Q237" s="225"/>
      <c r="R237" s="225"/>
      <c r="S237" s="225"/>
      <c r="T237" s="225"/>
      <c r="U237" s="225"/>
    </row>
    <row r="238" spans="1:24" ht="35.1" customHeight="1">
      <c r="A238" s="84"/>
      <c r="B238" s="201" t="s">
        <v>689</v>
      </c>
      <c r="C238" s="202"/>
      <c r="D238" s="202"/>
      <c r="E238" s="202"/>
      <c r="F238" s="203"/>
      <c r="G238" s="199"/>
      <c r="H238" s="199"/>
      <c r="I238" s="199"/>
      <c r="J238" s="128"/>
      <c r="K238" s="128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</row>
    <row r="239" spans="1:24" ht="35.1" customHeight="1">
      <c r="A239" s="202"/>
      <c r="B239" s="204" t="s">
        <v>690</v>
      </c>
      <c r="C239" s="205"/>
      <c r="D239" s="206"/>
      <c r="E239" s="207"/>
      <c r="F239" s="208"/>
      <c r="G239" s="209"/>
      <c r="H239" s="209"/>
      <c r="I239" s="209"/>
      <c r="J239" s="128"/>
      <c r="K239" s="128"/>
      <c r="L239" s="226" t="s">
        <v>691</v>
      </c>
      <c r="M239" s="226"/>
      <c r="N239" s="226"/>
      <c r="O239" s="226"/>
      <c r="P239" s="226"/>
      <c r="Q239" s="226"/>
      <c r="R239" s="226"/>
      <c r="S239" s="226"/>
      <c r="T239" s="226"/>
      <c r="U239" s="226"/>
    </row>
    <row r="240" spans="1:24" ht="35.1" customHeight="1">
      <c r="A240" s="210" t="s">
        <v>692</v>
      </c>
      <c r="B240" s="85"/>
      <c r="C240" s="85"/>
      <c r="D240" s="206" t="s">
        <v>693</v>
      </c>
      <c r="E240" s="208"/>
      <c r="F240" s="208"/>
      <c r="G240" s="211"/>
      <c r="H240" s="211"/>
      <c r="I240" s="211"/>
      <c r="J240" s="128"/>
      <c r="K240" s="128"/>
      <c r="L240" s="227" t="s">
        <v>694</v>
      </c>
      <c r="M240" s="227"/>
      <c r="N240" s="227"/>
      <c r="O240" s="227"/>
      <c r="P240" s="227"/>
      <c r="Q240" s="227"/>
      <c r="R240" s="227"/>
      <c r="S240" s="227"/>
      <c r="T240" s="227"/>
      <c r="U240" s="227"/>
    </row>
    <row r="241" spans="1:21" ht="35.1" customHeight="1">
      <c r="A241" s="86"/>
      <c r="B241" s="213" t="s">
        <v>695</v>
      </c>
      <c r="C241" s="85"/>
      <c r="D241" s="206"/>
      <c r="E241" s="208"/>
      <c r="F241" s="211"/>
      <c r="G241" s="211"/>
      <c r="H241" s="211"/>
      <c r="I241" s="211"/>
      <c r="J241" s="128"/>
      <c r="K241" s="128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</row>
    <row r="242" spans="1:21" ht="35.1" customHeight="1">
      <c r="A242" s="86"/>
      <c r="B242" s="213" t="s">
        <v>696</v>
      </c>
      <c r="C242" s="85"/>
      <c r="D242" s="214"/>
      <c r="E242" s="215"/>
      <c r="F242" s="211"/>
      <c r="G242" s="211"/>
      <c r="H242" s="211"/>
      <c r="I242" s="211"/>
      <c r="J242" s="84"/>
      <c r="K242" s="84"/>
      <c r="L242" s="216"/>
      <c r="M242" s="216"/>
      <c r="N242" s="217"/>
      <c r="O242" s="217"/>
      <c r="P242" s="217"/>
      <c r="Q242" s="217"/>
      <c r="R242" s="217"/>
      <c r="S242" s="217"/>
      <c r="T242" s="217"/>
      <c r="U242" s="217"/>
    </row>
    <row r="243" spans="1:21" ht="35.1" customHeight="1">
      <c r="A243" s="86"/>
      <c r="B243" s="213" t="s">
        <v>697</v>
      </c>
      <c r="C243" s="85"/>
      <c r="D243" s="218"/>
      <c r="E243" s="219"/>
      <c r="F243" s="219"/>
      <c r="G243" s="128"/>
      <c r="H243" s="128"/>
      <c r="I243" s="128"/>
      <c r="J243" s="84"/>
      <c r="K243" s="84"/>
      <c r="L243" s="128"/>
      <c r="M243" s="130"/>
      <c r="N243" s="131"/>
      <c r="O243" s="131"/>
      <c r="P243" s="131"/>
      <c r="Q243" s="131"/>
      <c r="R243" s="131"/>
      <c r="S243" s="131"/>
      <c r="T243" s="131"/>
      <c r="U243" s="131"/>
    </row>
    <row r="244" spans="1:21" ht="35.1" customHeight="1">
      <c r="A244" s="86"/>
      <c r="B244" s="213" t="s">
        <v>698</v>
      </c>
      <c r="C244" s="85"/>
      <c r="D244" s="84"/>
      <c r="E244" s="84"/>
      <c r="F244" s="84"/>
      <c r="G244" s="84"/>
      <c r="H244" s="84"/>
      <c r="I244" s="84"/>
      <c r="J244" s="84"/>
      <c r="K244" s="84"/>
      <c r="L244" s="128"/>
      <c r="M244" s="130"/>
      <c r="N244" s="131"/>
      <c r="O244" s="131"/>
      <c r="P244" s="131"/>
      <c r="Q244" s="131"/>
      <c r="R244" s="131"/>
      <c r="S244" s="131"/>
      <c r="T244" s="131"/>
      <c r="U244" s="131"/>
    </row>
    <row r="245" spans="1:21" ht="35.1" customHeight="1">
      <c r="A245" s="86"/>
      <c r="B245" s="213"/>
      <c r="C245" s="85"/>
      <c r="D245" s="84"/>
      <c r="E245" s="84"/>
      <c r="F245" s="84"/>
      <c r="G245" s="84"/>
      <c r="H245" s="84"/>
      <c r="I245" s="84"/>
      <c r="J245" s="84"/>
      <c r="K245" s="84"/>
      <c r="L245" s="128"/>
      <c r="M245" s="130"/>
      <c r="N245" s="131"/>
      <c r="O245" s="131"/>
      <c r="P245" s="131"/>
      <c r="Q245" s="131"/>
      <c r="R245" s="131"/>
      <c r="S245" s="131"/>
      <c r="T245" s="131"/>
      <c r="U245" s="131"/>
    </row>
    <row r="246" spans="1:21" ht="35.1" customHeight="1">
      <c r="A246" s="86"/>
      <c r="B246" s="213"/>
      <c r="C246" s="85"/>
      <c r="D246" s="84"/>
      <c r="E246" s="84"/>
      <c r="F246" s="84"/>
      <c r="G246" s="84"/>
      <c r="H246" s="84"/>
      <c r="I246" s="84"/>
      <c r="J246" s="84"/>
      <c r="K246" s="84"/>
      <c r="L246" s="128"/>
      <c r="M246" s="130"/>
      <c r="N246" s="131"/>
      <c r="O246" s="131"/>
      <c r="P246" s="131"/>
      <c r="Q246" s="131"/>
      <c r="R246" s="131"/>
      <c r="S246" s="131"/>
      <c r="T246" s="131"/>
      <c r="U246" s="131"/>
    </row>
    <row r="247" spans="1:21" ht="35.1" customHeight="1">
      <c r="A247" s="84"/>
      <c r="B247" s="85"/>
      <c r="C247" s="84"/>
      <c r="D247" s="84"/>
      <c r="E247" s="84"/>
      <c r="F247" s="84"/>
      <c r="G247" s="84"/>
      <c r="H247" s="84"/>
      <c r="I247" s="84"/>
      <c r="J247" s="84"/>
      <c r="K247" s="84"/>
      <c r="L247" s="128"/>
      <c r="M247" s="130"/>
      <c r="N247" s="131"/>
      <c r="O247" s="131"/>
      <c r="P247" s="131"/>
      <c r="Q247" s="131"/>
      <c r="R247" s="131"/>
      <c r="S247" s="131"/>
      <c r="T247" s="131"/>
      <c r="U247" s="131"/>
    </row>
    <row r="248" spans="1:21" ht="35.1" customHeight="1">
      <c r="A248" s="84"/>
      <c r="B248" s="85"/>
      <c r="C248" s="84"/>
      <c r="D248" s="84"/>
      <c r="E248" s="84"/>
      <c r="F248" s="84"/>
      <c r="G248" s="84"/>
      <c r="H248" s="84"/>
      <c r="I248" s="84"/>
      <c r="J248" s="84"/>
      <c r="K248" s="84"/>
      <c r="L248" s="228" t="s">
        <v>699</v>
      </c>
      <c r="M248" s="228"/>
      <c r="N248" s="228"/>
      <c r="O248" s="228"/>
      <c r="P248" s="228"/>
      <c r="Q248" s="228"/>
      <c r="R248" s="228"/>
      <c r="S248" s="228"/>
      <c r="T248" s="228"/>
      <c r="U248" s="228"/>
    </row>
    <row r="249" spans="1:21" ht="35.1" customHeight="1">
      <c r="A249" s="84"/>
      <c r="B249" s="85"/>
      <c r="C249" s="84"/>
      <c r="D249" s="84"/>
      <c r="E249" s="84"/>
      <c r="F249" s="84"/>
      <c r="G249" s="84"/>
      <c r="H249" s="84"/>
      <c r="I249" s="84"/>
      <c r="J249" s="84"/>
      <c r="K249" s="84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</row>
    <row r="250" spans="1:21" ht="36.950000000000003" customHeight="1">
      <c r="A250" s="84"/>
      <c r="B250" s="85"/>
      <c r="C250" s="85"/>
      <c r="D250" s="85"/>
      <c r="E250" s="220"/>
      <c r="F250" s="221"/>
      <c r="G250" s="220"/>
      <c r="H250" s="220"/>
      <c r="I250" s="220"/>
      <c r="J250" s="222"/>
      <c r="K250" s="84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</row>
    <row r="251" spans="1:21" ht="17.100000000000001" customHeight="1">
      <c r="A251" s="84"/>
      <c r="B251" s="85"/>
      <c r="C251" s="85"/>
      <c r="D251" s="85"/>
      <c r="E251" s="85"/>
      <c r="F251" s="84"/>
      <c r="G251" s="84"/>
      <c r="H251" s="84"/>
      <c r="I251" s="84"/>
      <c r="J251" s="84"/>
      <c r="K251" s="84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</row>
    <row r="252" spans="1:21">
      <c r="N252" s="88"/>
    </row>
    <row r="253" spans="1:21">
      <c r="N253" s="88"/>
    </row>
    <row r="254" spans="1:21">
      <c r="N254" s="88"/>
    </row>
    <row r="255" spans="1:21">
      <c r="N255" s="88"/>
    </row>
    <row r="256" spans="1:21">
      <c r="N256" s="88"/>
    </row>
    <row r="257" spans="14:14">
      <c r="N257" s="88"/>
    </row>
    <row r="258" spans="14:14">
      <c r="N258" s="88"/>
    </row>
    <row r="259" spans="14:14">
      <c r="N259" s="88"/>
    </row>
    <row r="260" spans="14:14">
      <c r="N260" s="88"/>
    </row>
  </sheetData>
  <autoFilter ref="A7:X234" xr:uid="{00000000-0009-0000-0000-000000000000}"/>
  <mergeCells count="14">
    <mergeCell ref="L251:U251"/>
    <mergeCell ref="L248:U248"/>
    <mergeCell ref="L250:U250"/>
    <mergeCell ref="A1:F1"/>
    <mergeCell ref="H1:I1"/>
    <mergeCell ref="A2:F2"/>
    <mergeCell ref="A4:U4"/>
    <mergeCell ref="N5:T5"/>
    <mergeCell ref="G5:M5"/>
    <mergeCell ref="B237:H237"/>
    <mergeCell ref="L237:U237"/>
    <mergeCell ref="L239:U239"/>
    <mergeCell ref="L240:U240"/>
    <mergeCell ref="L249:U249"/>
  </mergeCells>
  <conditionalFormatting sqref="G48 M51:M54 S52:T54 I229">
    <cfRule type="expression" dxfId="1514" priority="3580">
      <formula>G48&lt;&gt;""</formula>
    </cfRule>
  </conditionalFormatting>
  <conditionalFormatting sqref="G51:G52 G62:T80 G136:J139 G203:T205">
    <cfRule type="expression" dxfId="1513" priority="3441">
      <formula>G51&lt;&gt;""</formula>
    </cfRule>
  </conditionalFormatting>
  <conditionalFormatting sqref="G199">
    <cfRule type="expression" dxfId="1512" priority="6189">
      <formula>G199&lt;&gt;""</formula>
    </cfRule>
  </conditionalFormatting>
  <conditionalFormatting sqref="G230:G231 G234:H234">
    <cfRule type="expression" dxfId="1511" priority="9180">
      <formula>G230&lt;&gt;""</formula>
    </cfRule>
  </conditionalFormatting>
  <conditionalFormatting sqref="G236">
    <cfRule type="duplicateValues" dxfId="1510" priority="11"/>
    <cfRule type="duplicateValues" dxfId="1509" priority="12"/>
    <cfRule type="duplicateValues" dxfId="1508" priority="13"/>
  </conditionalFormatting>
  <conditionalFormatting sqref="G210:H210">
    <cfRule type="expression" dxfId="1507" priority="3629">
      <formula>G210&lt;&gt;""</formula>
    </cfRule>
  </conditionalFormatting>
  <conditionalFormatting sqref="G229:H229">
    <cfRule type="expression" dxfId="1506" priority="3497">
      <formula>G229&lt;&gt;""</formula>
    </cfRule>
  </conditionalFormatting>
  <conditionalFormatting sqref="G38:I38">
    <cfRule type="expression" dxfId="1505" priority="187">
      <formula>G38&lt;&gt;""</formula>
    </cfRule>
  </conditionalFormatting>
  <conditionalFormatting sqref="G53:I53">
    <cfRule type="expression" dxfId="1504" priority="3491">
      <formula>G53&lt;&gt;""</formula>
    </cfRule>
  </conditionalFormatting>
  <conditionalFormatting sqref="G54:I54">
    <cfRule type="expression" dxfId="1503" priority="23">
      <formula>G54&lt;&gt;""</formula>
    </cfRule>
  </conditionalFormatting>
  <conditionalFormatting sqref="G125:I131">
    <cfRule type="expression" dxfId="1502" priority="284">
      <formula>G125&lt;&gt;""</formula>
    </cfRule>
  </conditionalFormatting>
  <conditionalFormatting sqref="G199:I199 G44:G45 G119:K121 M121:T121 M122:M123 S122:T123 M206:M209 Q211:R212 N212:N214 R213 Q214">
    <cfRule type="expression" dxfId="1501" priority="9613">
      <formula>G44&lt;&gt;""</formula>
    </cfRule>
  </conditionalFormatting>
  <conditionalFormatting sqref="G236:I236">
    <cfRule type="expression" dxfId="1500" priority="4">
      <formula>G236&lt;&gt;""</formula>
    </cfRule>
    <cfRule type="expression" dxfId="1499" priority="14">
      <formula>#REF!&lt;&gt;""</formula>
    </cfRule>
  </conditionalFormatting>
  <conditionalFormatting sqref="G32:J32 L32:Q32 S32:T32 G33:T34">
    <cfRule type="expression" dxfId="1498" priority="94">
      <formula>G32&lt;&gt;""</formula>
    </cfRule>
  </conditionalFormatting>
  <conditionalFormatting sqref="G43:J43 L43:M43">
    <cfRule type="expression" dxfId="1497" priority="3488">
      <formula>G43&lt;&gt;""</formula>
    </cfRule>
  </conditionalFormatting>
  <conditionalFormatting sqref="G46:J47">
    <cfRule type="expression" dxfId="1496" priority="184">
      <formula>G46&lt;&gt;""</formula>
    </cfRule>
  </conditionalFormatting>
  <conditionalFormatting sqref="G49:J50">
    <cfRule type="expression" dxfId="1495" priority="36">
      <formula>G49&lt;&gt;""</formula>
    </cfRule>
  </conditionalFormatting>
  <conditionalFormatting sqref="G82:J86">
    <cfRule type="expression" dxfId="1494" priority="96">
      <formula>G82&lt;&gt;""</formula>
    </cfRule>
  </conditionalFormatting>
  <conditionalFormatting sqref="G55:K55">
    <cfRule type="expression" dxfId="1493" priority="129">
      <formula>G55&lt;&gt;""</formula>
    </cfRule>
  </conditionalFormatting>
  <conditionalFormatting sqref="G58:K61">
    <cfRule type="expression" dxfId="1492" priority="3500">
      <formula>G58&lt;&gt;""</formula>
    </cfRule>
  </conditionalFormatting>
  <conditionalFormatting sqref="G87:K87">
    <cfRule type="duplicateValues" dxfId="1491" priority="921"/>
    <cfRule type="duplicateValues" dxfId="1490" priority="1260"/>
    <cfRule type="duplicateValues" dxfId="1489" priority="1261"/>
    <cfRule type="duplicateValues" dxfId="1488" priority="1262"/>
    <cfRule type="duplicateValues" dxfId="1487" priority="1263"/>
    <cfRule type="duplicateValues" dxfId="1486" priority="1264"/>
    <cfRule type="duplicateValues" dxfId="1485" priority="1265"/>
    <cfRule type="duplicateValues" dxfId="1484" priority="1266"/>
    <cfRule type="duplicateValues" dxfId="1483" priority="1267"/>
    <cfRule type="duplicateValues" dxfId="1482" priority="1316"/>
    <cfRule type="duplicateValues" dxfId="1481" priority="1268"/>
    <cfRule type="duplicateValues" dxfId="1480" priority="1317"/>
    <cfRule type="duplicateValues" dxfId="1479" priority="1318"/>
    <cfRule type="duplicateValues" dxfId="1478" priority="1269"/>
    <cfRule type="duplicateValues" dxfId="1477" priority="1270"/>
    <cfRule type="duplicateValues" dxfId="1476" priority="1319"/>
    <cfRule type="duplicateValues" dxfId="1475" priority="1320"/>
    <cfRule type="duplicateValues" dxfId="1474" priority="1271"/>
    <cfRule type="duplicateValues" dxfId="1473" priority="1321"/>
    <cfRule type="duplicateValues" dxfId="1472" priority="1272"/>
    <cfRule type="duplicateValues" dxfId="1471" priority="1322"/>
    <cfRule type="duplicateValues" dxfId="1470" priority="1323"/>
    <cfRule type="duplicateValues" dxfId="1469" priority="1324"/>
    <cfRule type="duplicateValues" dxfId="1468" priority="1325"/>
    <cfRule type="duplicateValues" dxfId="1467" priority="1326"/>
    <cfRule type="duplicateValues" dxfId="1466" priority="1273"/>
    <cfRule type="duplicateValues" dxfId="1465" priority="1274"/>
    <cfRule type="duplicateValues" dxfId="1464" priority="1275"/>
    <cfRule type="duplicateValues" dxfId="1463" priority="1276"/>
    <cfRule type="duplicateValues" dxfId="1462" priority="1277"/>
    <cfRule type="duplicateValues" dxfId="1461" priority="1278"/>
    <cfRule type="duplicateValues" dxfId="1460" priority="1279"/>
    <cfRule type="duplicateValues" dxfId="1459" priority="1280"/>
    <cfRule type="duplicateValues" dxfId="1458" priority="1281"/>
    <cfRule type="duplicateValues" dxfId="1457" priority="1282"/>
    <cfRule type="duplicateValues" dxfId="1456" priority="1283"/>
    <cfRule type="duplicateValues" dxfId="1455" priority="1284"/>
    <cfRule type="duplicateValues" dxfId="1454" priority="1285"/>
    <cfRule type="duplicateValues" dxfId="1453" priority="1286"/>
    <cfRule type="duplicateValues" dxfId="1452" priority="1287"/>
    <cfRule type="duplicateValues" dxfId="1451" priority="1288"/>
    <cfRule type="duplicateValues" dxfId="1450" priority="1289"/>
    <cfRule type="duplicateValues" dxfId="1449" priority="1290"/>
    <cfRule type="duplicateValues" dxfId="1448" priority="1291"/>
    <cfRule type="duplicateValues" dxfId="1447" priority="1292"/>
    <cfRule type="duplicateValues" dxfId="1446" priority="1293"/>
    <cfRule type="duplicateValues" dxfId="1445" priority="1294"/>
    <cfRule type="duplicateValues" dxfId="1444" priority="1295"/>
    <cfRule type="duplicateValues" dxfId="1443" priority="1296"/>
    <cfRule type="duplicateValues" dxfId="1442" priority="1297"/>
    <cfRule type="duplicateValues" dxfId="1441" priority="1298"/>
    <cfRule type="duplicateValues" dxfId="1440" priority="1299"/>
    <cfRule type="duplicateValues" dxfId="1439" priority="1300"/>
    <cfRule type="duplicateValues" dxfId="1438" priority="878"/>
    <cfRule type="duplicateValues" dxfId="1437" priority="1301"/>
    <cfRule type="duplicateValues" dxfId="1436" priority="1302"/>
    <cfRule type="duplicateValues" dxfId="1435" priority="1303"/>
    <cfRule type="duplicateValues" dxfId="1434" priority="1304"/>
    <cfRule type="duplicateValues" dxfId="1433" priority="1305"/>
    <cfRule type="duplicateValues" dxfId="1432" priority="1306"/>
    <cfRule type="duplicateValues" dxfId="1431" priority="1307"/>
    <cfRule type="duplicateValues" dxfId="1430" priority="1308"/>
    <cfRule type="duplicateValues" dxfId="1429" priority="1309"/>
    <cfRule type="duplicateValues" dxfId="1428" priority="1310"/>
    <cfRule type="duplicateValues" dxfId="1427" priority="1311"/>
    <cfRule type="duplicateValues" dxfId="1426" priority="1312"/>
    <cfRule type="duplicateValues" dxfId="1425" priority="1313"/>
    <cfRule type="duplicateValues" dxfId="1424" priority="1314"/>
    <cfRule type="expression" dxfId="1423" priority="823">
      <formula>#REF!&lt;&gt;""</formula>
    </cfRule>
    <cfRule type="expression" dxfId="1422" priority="824">
      <formula>#REF!&lt;&gt;""</formula>
    </cfRule>
    <cfRule type="expression" dxfId="1421" priority="825">
      <formula>#REF!&lt;&gt;""</formula>
    </cfRule>
    <cfRule type="duplicateValues" dxfId="1420" priority="826"/>
    <cfRule type="duplicateValues" dxfId="1419" priority="827"/>
    <cfRule type="duplicateValues" dxfId="1418" priority="828"/>
    <cfRule type="duplicateValues" dxfId="1417" priority="829"/>
    <cfRule type="duplicateValues" dxfId="1416" priority="830"/>
    <cfRule type="duplicateValues" dxfId="1415" priority="831"/>
    <cfRule type="duplicateValues" dxfId="1414" priority="832"/>
    <cfRule type="duplicateValues" dxfId="1413" priority="833"/>
    <cfRule type="duplicateValues" dxfId="1412" priority="834"/>
    <cfRule type="duplicateValues" dxfId="1411" priority="835"/>
    <cfRule type="duplicateValues" dxfId="1410" priority="836"/>
    <cfRule type="duplicateValues" dxfId="1409" priority="837"/>
    <cfRule type="duplicateValues" dxfId="1408" priority="838"/>
    <cfRule type="duplicateValues" dxfId="1407" priority="839"/>
    <cfRule type="duplicateValues" dxfId="1406" priority="840"/>
    <cfRule type="duplicateValues" dxfId="1405" priority="841"/>
    <cfRule type="duplicateValues" dxfId="1404" priority="842"/>
    <cfRule type="duplicateValues" dxfId="1403" priority="843"/>
    <cfRule type="duplicateValues" dxfId="1402" priority="844"/>
    <cfRule type="duplicateValues" dxfId="1401" priority="845"/>
    <cfRule type="duplicateValues" dxfId="1400" priority="846"/>
    <cfRule type="duplicateValues" dxfId="1399" priority="847"/>
    <cfRule type="duplicateValues" dxfId="1398" priority="848"/>
    <cfRule type="duplicateValues" dxfId="1397" priority="849"/>
    <cfRule type="duplicateValues" dxfId="1396" priority="850"/>
    <cfRule type="duplicateValues" dxfId="1395" priority="851"/>
    <cfRule type="duplicateValues" dxfId="1394" priority="852"/>
    <cfRule type="duplicateValues" dxfId="1393" priority="853"/>
    <cfRule type="duplicateValues" dxfId="1392" priority="854"/>
    <cfRule type="duplicateValues" dxfId="1391" priority="855"/>
    <cfRule type="duplicateValues" dxfId="1390" priority="856"/>
    <cfRule type="duplicateValues" dxfId="1389" priority="857"/>
    <cfRule type="duplicateValues" dxfId="1388" priority="858"/>
    <cfRule type="duplicateValues" dxfId="1387" priority="859"/>
    <cfRule type="duplicateValues" dxfId="1386" priority="860"/>
    <cfRule type="duplicateValues" dxfId="1385" priority="861"/>
    <cfRule type="duplicateValues" dxfId="1384" priority="862"/>
    <cfRule type="duplicateValues" dxfId="1383" priority="863"/>
    <cfRule type="duplicateValues" dxfId="1382" priority="864"/>
    <cfRule type="duplicateValues" dxfId="1381" priority="865"/>
    <cfRule type="duplicateValues" dxfId="1380" priority="866"/>
    <cfRule type="duplicateValues" dxfId="1379" priority="867"/>
    <cfRule type="duplicateValues" dxfId="1378" priority="868"/>
    <cfRule type="duplicateValues" dxfId="1377" priority="869"/>
    <cfRule type="duplicateValues" dxfId="1376" priority="870"/>
    <cfRule type="duplicateValues" dxfId="1375" priority="871"/>
    <cfRule type="duplicateValues" dxfId="1374" priority="872"/>
    <cfRule type="duplicateValues" dxfId="1373" priority="873"/>
    <cfRule type="duplicateValues" dxfId="1372" priority="874"/>
    <cfRule type="duplicateValues" dxfId="1371" priority="875"/>
    <cfRule type="duplicateValues" dxfId="1370" priority="876"/>
    <cfRule type="duplicateValues" dxfId="1369" priority="877"/>
    <cfRule type="duplicateValues" dxfId="1368" priority="1315"/>
    <cfRule type="duplicateValues" dxfId="1367" priority="879"/>
    <cfRule type="duplicateValues" dxfId="1366" priority="880"/>
    <cfRule type="duplicateValues" dxfId="1365" priority="881"/>
    <cfRule type="duplicateValues" dxfId="1364" priority="882"/>
    <cfRule type="duplicateValues" dxfId="1363" priority="883"/>
    <cfRule type="duplicateValues" dxfId="1362" priority="884"/>
    <cfRule type="duplicateValues" dxfId="1361" priority="885"/>
    <cfRule type="duplicateValues" dxfId="1360" priority="886"/>
    <cfRule type="duplicateValues" dxfId="1359" priority="887"/>
    <cfRule type="duplicateValues" dxfId="1358" priority="888"/>
    <cfRule type="duplicateValues" dxfId="1357" priority="889"/>
    <cfRule type="duplicateValues" dxfId="1356" priority="890"/>
    <cfRule type="duplicateValues" dxfId="1355" priority="891"/>
    <cfRule type="duplicateValues" dxfId="1354" priority="892"/>
    <cfRule type="duplicateValues" dxfId="1353" priority="893"/>
    <cfRule type="duplicateValues" dxfId="1352" priority="894"/>
    <cfRule type="duplicateValues" dxfId="1351" priority="895"/>
    <cfRule type="duplicateValues" dxfId="1350" priority="896"/>
    <cfRule type="duplicateValues" dxfId="1349" priority="897"/>
    <cfRule type="duplicateValues" dxfId="1348" priority="898"/>
    <cfRule type="duplicateValues" dxfId="1347" priority="899"/>
    <cfRule type="duplicateValues" dxfId="1346" priority="900"/>
    <cfRule type="duplicateValues" dxfId="1345" priority="901"/>
    <cfRule type="duplicateValues" dxfId="1344" priority="902"/>
    <cfRule type="duplicateValues" dxfId="1343" priority="903"/>
    <cfRule type="duplicateValues" dxfId="1342" priority="904"/>
    <cfRule type="duplicateValues" dxfId="1341" priority="905"/>
    <cfRule type="duplicateValues" dxfId="1340" priority="906"/>
    <cfRule type="duplicateValues" dxfId="1339" priority="907"/>
    <cfRule type="duplicateValues" dxfId="1338" priority="908"/>
    <cfRule type="duplicateValues" dxfId="1337" priority="909"/>
    <cfRule type="duplicateValues" dxfId="1336" priority="910"/>
    <cfRule type="duplicateValues" dxfId="1335" priority="911"/>
    <cfRule type="duplicateValues" dxfId="1334" priority="912"/>
    <cfRule type="duplicateValues" dxfId="1333" priority="913"/>
    <cfRule type="duplicateValues" dxfId="1332" priority="914"/>
    <cfRule type="duplicateValues" dxfId="1331" priority="915"/>
    <cfRule type="duplicateValues" dxfId="1330" priority="916"/>
    <cfRule type="duplicateValues" dxfId="1329" priority="917"/>
    <cfRule type="duplicateValues" dxfId="1328" priority="918"/>
    <cfRule type="duplicateValues" dxfId="1327" priority="919"/>
    <cfRule type="duplicateValues" dxfId="1326" priority="920"/>
    <cfRule type="duplicateValues" dxfId="1325" priority="1110"/>
    <cfRule type="duplicateValues" dxfId="1324" priority="922"/>
    <cfRule type="duplicateValues" dxfId="1323" priority="923"/>
    <cfRule type="duplicateValues" dxfId="1322" priority="924"/>
    <cfRule type="duplicateValues" dxfId="1321" priority="925"/>
    <cfRule type="duplicateValues" dxfId="1320" priority="926"/>
    <cfRule type="duplicateValues" dxfId="1319" priority="927"/>
    <cfRule type="duplicateValues" dxfId="1318" priority="928"/>
    <cfRule type="duplicateValues" dxfId="1317" priority="929"/>
    <cfRule type="duplicateValues" dxfId="1316" priority="930"/>
    <cfRule type="duplicateValues" dxfId="1315" priority="931"/>
    <cfRule type="duplicateValues" dxfId="1314" priority="932"/>
    <cfRule type="duplicateValues" dxfId="1313" priority="933"/>
    <cfRule type="duplicateValues" dxfId="1312" priority="934"/>
    <cfRule type="duplicateValues" dxfId="1311" priority="935"/>
    <cfRule type="duplicateValues" dxfId="1310" priority="936"/>
    <cfRule type="duplicateValues" dxfId="1309" priority="937"/>
    <cfRule type="duplicateValues" dxfId="1308" priority="938"/>
    <cfRule type="duplicateValues" dxfId="1307" priority="939"/>
    <cfRule type="duplicateValues" dxfId="1306" priority="940"/>
    <cfRule type="duplicateValues" dxfId="1305" priority="941"/>
    <cfRule type="duplicateValues" dxfId="1304" priority="942"/>
    <cfRule type="duplicateValues" dxfId="1303" priority="943"/>
    <cfRule type="duplicateValues" dxfId="1302" priority="944"/>
    <cfRule type="duplicateValues" dxfId="1301" priority="945"/>
    <cfRule type="duplicateValues" dxfId="1300" priority="946"/>
    <cfRule type="duplicateValues" dxfId="1299" priority="947"/>
    <cfRule type="duplicateValues" dxfId="1298" priority="948"/>
    <cfRule type="duplicateValues" dxfId="1297" priority="949"/>
    <cfRule type="duplicateValues" dxfId="1296" priority="950"/>
    <cfRule type="duplicateValues" dxfId="1295" priority="951"/>
    <cfRule type="duplicateValues" dxfId="1294" priority="952"/>
    <cfRule type="duplicateValues" dxfId="1293" priority="953"/>
    <cfRule type="duplicateValues" dxfId="1292" priority="954"/>
    <cfRule type="duplicateValues" dxfId="1291" priority="955"/>
    <cfRule type="duplicateValues" dxfId="1290" priority="956"/>
    <cfRule type="duplicateValues" dxfId="1289" priority="957"/>
    <cfRule type="duplicateValues" dxfId="1288" priority="958"/>
    <cfRule type="duplicateValues" dxfId="1287" priority="959"/>
    <cfRule type="duplicateValues" dxfId="1286" priority="960"/>
    <cfRule type="duplicateValues" dxfId="1285" priority="961"/>
    <cfRule type="duplicateValues" dxfId="1284" priority="962"/>
    <cfRule type="duplicateValues" dxfId="1283" priority="963"/>
    <cfRule type="duplicateValues" dxfId="1282" priority="964"/>
    <cfRule type="duplicateValues" dxfId="1281" priority="965"/>
    <cfRule type="duplicateValues" dxfId="1280" priority="966"/>
    <cfRule type="duplicateValues" dxfId="1279" priority="967"/>
    <cfRule type="duplicateValues" dxfId="1278" priority="968"/>
    <cfRule type="duplicateValues" dxfId="1277" priority="969"/>
    <cfRule type="duplicateValues" dxfId="1276" priority="970"/>
    <cfRule type="duplicateValues" dxfId="1275" priority="971"/>
    <cfRule type="duplicateValues" dxfId="1274" priority="972"/>
    <cfRule type="duplicateValues" dxfId="1273" priority="973"/>
    <cfRule type="duplicateValues" dxfId="1272" priority="974"/>
    <cfRule type="duplicateValues" dxfId="1271" priority="975"/>
    <cfRule type="duplicateValues" dxfId="1270" priority="976"/>
    <cfRule type="duplicateValues" dxfId="1269" priority="977"/>
    <cfRule type="duplicateValues" dxfId="1268" priority="978"/>
    <cfRule type="duplicateValues" dxfId="1267" priority="979"/>
    <cfRule type="duplicateValues" dxfId="1266" priority="980"/>
    <cfRule type="duplicateValues" dxfId="1265" priority="981"/>
    <cfRule type="duplicateValues" dxfId="1264" priority="982"/>
    <cfRule type="duplicateValues" dxfId="1263" priority="983"/>
    <cfRule type="duplicateValues" dxfId="1262" priority="984"/>
    <cfRule type="duplicateValues" dxfId="1261" priority="985"/>
    <cfRule type="duplicateValues" dxfId="1260" priority="986"/>
    <cfRule type="duplicateValues" dxfId="1259" priority="987"/>
    <cfRule type="duplicateValues" dxfId="1258" priority="988"/>
    <cfRule type="duplicateValues" dxfId="1257" priority="989"/>
    <cfRule type="duplicateValues" dxfId="1256" priority="990"/>
    <cfRule type="duplicateValues" dxfId="1255" priority="991"/>
    <cfRule type="duplicateValues" dxfId="1254" priority="992"/>
    <cfRule type="duplicateValues" dxfId="1253" priority="993"/>
    <cfRule type="duplicateValues" dxfId="1252" priority="994"/>
    <cfRule type="duplicateValues" dxfId="1251" priority="995"/>
    <cfRule type="duplicateValues" dxfId="1250" priority="996"/>
    <cfRule type="duplicateValues" dxfId="1249" priority="997"/>
    <cfRule type="duplicateValues" dxfId="1248" priority="998"/>
    <cfRule type="duplicateValues" dxfId="1247" priority="999"/>
    <cfRule type="duplicateValues" dxfId="1246" priority="1000"/>
    <cfRule type="duplicateValues" dxfId="1245" priority="1001"/>
    <cfRule type="duplicateValues" dxfId="1244" priority="1002"/>
    <cfRule type="duplicateValues" dxfId="1243" priority="1003"/>
    <cfRule type="duplicateValues" dxfId="1242" priority="1004"/>
    <cfRule type="duplicateValues" dxfId="1241" priority="1005"/>
    <cfRule type="duplicateValues" dxfId="1240" priority="1006"/>
    <cfRule type="duplicateValues" dxfId="1239" priority="1007"/>
    <cfRule type="duplicateValues" dxfId="1238" priority="1008"/>
    <cfRule type="duplicateValues" dxfId="1237" priority="1009"/>
    <cfRule type="duplicateValues" dxfId="1236" priority="1010"/>
    <cfRule type="duplicateValues" dxfId="1235" priority="1011"/>
    <cfRule type="duplicateValues" dxfId="1234" priority="1012"/>
    <cfRule type="duplicateValues" dxfId="1233" priority="1013"/>
    <cfRule type="duplicateValues" dxfId="1232" priority="1014"/>
    <cfRule type="duplicateValues" dxfId="1231" priority="1015"/>
    <cfRule type="duplicateValues" dxfId="1230" priority="1016"/>
    <cfRule type="duplicateValues" dxfId="1229" priority="1017"/>
    <cfRule type="duplicateValues" dxfId="1228" priority="1018"/>
    <cfRule type="duplicateValues" dxfId="1227" priority="1019"/>
    <cfRule type="duplicateValues" dxfId="1226" priority="1020"/>
    <cfRule type="duplicateValues" dxfId="1225" priority="1021"/>
    <cfRule type="duplicateValues" dxfId="1224" priority="1022"/>
    <cfRule type="duplicateValues" dxfId="1223" priority="1023"/>
    <cfRule type="duplicateValues" dxfId="1222" priority="1024"/>
    <cfRule type="duplicateValues" dxfId="1221" priority="1025"/>
    <cfRule type="duplicateValues" dxfId="1220" priority="1026"/>
    <cfRule type="duplicateValues" dxfId="1219" priority="1027"/>
    <cfRule type="duplicateValues" dxfId="1218" priority="1028"/>
    <cfRule type="duplicateValues" dxfId="1217" priority="1029"/>
    <cfRule type="duplicateValues" dxfId="1216" priority="1030"/>
    <cfRule type="duplicateValues" dxfId="1215" priority="1031"/>
    <cfRule type="duplicateValues" dxfId="1214" priority="1032"/>
    <cfRule type="duplicateValues" dxfId="1213" priority="1033"/>
    <cfRule type="duplicateValues" dxfId="1212" priority="1034"/>
    <cfRule type="duplicateValues" dxfId="1211" priority="1035"/>
    <cfRule type="duplicateValues" dxfId="1210" priority="1036"/>
    <cfRule type="duplicateValues" dxfId="1209" priority="1037"/>
    <cfRule type="duplicateValues" dxfId="1208" priority="1038"/>
    <cfRule type="duplicateValues" dxfId="1207" priority="1039"/>
    <cfRule type="duplicateValues" dxfId="1206" priority="1040"/>
    <cfRule type="duplicateValues" dxfId="1205" priority="1041"/>
    <cfRule type="duplicateValues" dxfId="1204" priority="1042"/>
    <cfRule type="duplicateValues" dxfId="1203" priority="1043"/>
    <cfRule type="duplicateValues" dxfId="1202" priority="1044"/>
    <cfRule type="duplicateValues" dxfId="1201" priority="1045"/>
    <cfRule type="duplicateValues" dxfId="1200" priority="1046"/>
    <cfRule type="duplicateValues" dxfId="1199" priority="1047"/>
    <cfRule type="duplicateValues" dxfId="1198" priority="1048"/>
    <cfRule type="duplicateValues" dxfId="1197" priority="1049"/>
    <cfRule type="duplicateValues" dxfId="1196" priority="1050"/>
    <cfRule type="duplicateValues" dxfId="1195" priority="1051"/>
    <cfRule type="duplicateValues" dxfId="1194" priority="1052"/>
    <cfRule type="duplicateValues" dxfId="1193" priority="1053"/>
    <cfRule type="duplicateValues" dxfId="1192" priority="1054"/>
    <cfRule type="duplicateValues" dxfId="1191" priority="1055"/>
    <cfRule type="duplicateValues" dxfId="1190" priority="1056"/>
    <cfRule type="duplicateValues" dxfId="1189" priority="1057"/>
    <cfRule type="duplicateValues" dxfId="1188" priority="1058"/>
    <cfRule type="duplicateValues" dxfId="1187" priority="1059"/>
    <cfRule type="duplicateValues" dxfId="1186" priority="1060"/>
    <cfRule type="duplicateValues" dxfId="1185" priority="1061"/>
    <cfRule type="duplicateValues" dxfId="1184" priority="1062"/>
    <cfRule type="duplicateValues" dxfId="1183" priority="1063"/>
    <cfRule type="duplicateValues" dxfId="1182" priority="1064"/>
    <cfRule type="duplicateValues" dxfId="1181" priority="1065"/>
    <cfRule type="duplicateValues" dxfId="1180" priority="1066"/>
    <cfRule type="duplicateValues" dxfId="1179" priority="1067"/>
    <cfRule type="duplicateValues" dxfId="1178" priority="1068"/>
    <cfRule type="duplicateValues" dxfId="1177" priority="1069"/>
    <cfRule type="duplicateValues" dxfId="1176" priority="1070"/>
    <cfRule type="duplicateValues" dxfId="1175" priority="1071"/>
    <cfRule type="duplicateValues" dxfId="1174" priority="1072"/>
    <cfRule type="duplicateValues" dxfId="1173" priority="1073"/>
    <cfRule type="duplicateValues" dxfId="1172" priority="1074"/>
    <cfRule type="duplicateValues" dxfId="1171" priority="1075"/>
    <cfRule type="duplicateValues" dxfId="1170" priority="1076"/>
    <cfRule type="duplicateValues" dxfId="1169" priority="1077"/>
    <cfRule type="duplicateValues" dxfId="1168" priority="1078"/>
    <cfRule type="duplicateValues" dxfId="1167" priority="1079"/>
    <cfRule type="duplicateValues" dxfId="1166" priority="1080"/>
    <cfRule type="duplicateValues" dxfId="1165" priority="1081"/>
    <cfRule type="duplicateValues" dxfId="1164" priority="1082"/>
    <cfRule type="duplicateValues" dxfId="1163" priority="1083"/>
    <cfRule type="duplicateValues" dxfId="1162" priority="1084"/>
    <cfRule type="duplicateValues" dxfId="1161" priority="1085"/>
    <cfRule type="duplicateValues" dxfId="1160" priority="1086"/>
    <cfRule type="duplicateValues" dxfId="1159" priority="1087"/>
    <cfRule type="duplicateValues" dxfId="1158" priority="1088"/>
    <cfRule type="duplicateValues" dxfId="1157" priority="1089"/>
    <cfRule type="duplicateValues" dxfId="1156" priority="1090"/>
    <cfRule type="duplicateValues" dxfId="1155" priority="1091"/>
    <cfRule type="duplicateValues" dxfId="1154" priority="1092"/>
    <cfRule type="duplicateValues" dxfId="1153" priority="1093"/>
    <cfRule type="duplicateValues" dxfId="1152" priority="1094"/>
    <cfRule type="duplicateValues" dxfId="1151" priority="1095"/>
    <cfRule type="duplicateValues" dxfId="1150" priority="1096"/>
    <cfRule type="duplicateValues" dxfId="1149" priority="1097"/>
    <cfRule type="duplicateValues" dxfId="1148" priority="1098"/>
    <cfRule type="duplicateValues" dxfId="1147" priority="1099"/>
    <cfRule type="duplicateValues" dxfId="1146" priority="1100"/>
    <cfRule type="duplicateValues" dxfId="1145" priority="1101"/>
    <cfRule type="duplicateValues" dxfId="1144" priority="1102"/>
    <cfRule type="duplicateValues" dxfId="1143" priority="1103"/>
    <cfRule type="duplicateValues" dxfId="1142" priority="1104"/>
    <cfRule type="duplicateValues" dxfId="1141" priority="1105"/>
    <cfRule type="duplicateValues" dxfId="1140" priority="1106"/>
    <cfRule type="duplicateValues" dxfId="1139" priority="1107"/>
    <cfRule type="duplicateValues" dxfId="1138" priority="1108"/>
    <cfRule type="duplicateValues" dxfId="1137" priority="1109"/>
    <cfRule type="duplicateValues" dxfId="1136" priority="1111"/>
    <cfRule type="duplicateValues" dxfId="1135" priority="1112"/>
    <cfRule type="duplicateValues" dxfId="1134" priority="1113"/>
    <cfRule type="duplicateValues" dxfId="1133" priority="1114"/>
    <cfRule type="duplicateValues" dxfId="1132" priority="1115"/>
    <cfRule type="duplicateValues" dxfId="1131" priority="1116"/>
    <cfRule type="duplicateValues" dxfId="1130" priority="1117"/>
    <cfRule type="duplicateValues" dxfId="1129" priority="1118"/>
    <cfRule type="duplicateValues" dxfId="1128" priority="1119"/>
    <cfRule type="duplicateValues" dxfId="1127" priority="1120"/>
    <cfRule type="duplicateValues" dxfId="1126" priority="1121"/>
    <cfRule type="duplicateValues" dxfId="1125" priority="1122"/>
    <cfRule type="duplicateValues" dxfId="1124" priority="1123"/>
    <cfRule type="duplicateValues" dxfId="1123" priority="1124"/>
    <cfRule type="duplicateValues" dxfId="1122" priority="1125"/>
    <cfRule type="duplicateValues" dxfId="1121" priority="1126"/>
    <cfRule type="duplicateValues" dxfId="1120" priority="1127"/>
    <cfRule type="duplicateValues" dxfId="1119" priority="1128"/>
    <cfRule type="duplicateValues" dxfId="1118" priority="1129"/>
    <cfRule type="duplicateValues" dxfId="1117" priority="1130"/>
    <cfRule type="duplicateValues" dxfId="1116" priority="1131"/>
    <cfRule type="duplicateValues" dxfId="1115" priority="1132"/>
    <cfRule type="duplicateValues" dxfId="1114" priority="1133"/>
    <cfRule type="duplicateValues" dxfId="1113" priority="1134"/>
    <cfRule type="duplicateValues" dxfId="1112" priority="1135"/>
    <cfRule type="duplicateValues" dxfId="1111" priority="1136"/>
    <cfRule type="duplicateValues" dxfId="1110" priority="1137"/>
    <cfRule type="duplicateValues" dxfId="1109" priority="1138"/>
    <cfRule type="duplicateValues" dxfId="1108" priority="1139"/>
    <cfRule type="duplicateValues" dxfId="1107" priority="1140"/>
    <cfRule type="duplicateValues" dxfId="1106" priority="1141"/>
    <cfRule type="duplicateValues" dxfId="1105" priority="1142"/>
    <cfRule type="duplicateValues" dxfId="1104" priority="1143"/>
    <cfRule type="duplicateValues" dxfId="1103" priority="1144"/>
    <cfRule type="duplicateValues" dxfId="1102" priority="1145"/>
    <cfRule type="duplicateValues" dxfId="1101" priority="1146"/>
    <cfRule type="duplicateValues" dxfId="1100" priority="1147"/>
    <cfRule type="duplicateValues" dxfId="1099" priority="1148"/>
    <cfRule type="duplicateValues" dxfId="1098" priority="1149"/>
    <cfRule type="duplicateValues" dxfId="1097" priority="1150"/>
    <cfRule type="duplicateValues" dxfId="1096" priority="1151"/>
    <cfRule type="duplicateValues" dxfId="1095" priority="1152"/>
    <cfRule type="duplicateValues" dxfId="1094" priority="1153"/>
    <cfRule type="duplicateValues" dxfId="1093" priority="1154"/>
    <cfRule type="duplicateValues" dxfId="1092" priority="1155"/>
    <cfRule type="duplicateValues" dxfId="1091" priority="1156"/>
    <cfRule type="duplicateValues" dxfId="1090" priority="1157"/>
    <cfRule type="duplicateValues" dxfId="1089" priority="1158"/>
    <cfRule type="duplicateValues" dxfId="1088" priority="1159"/>
    <cfRule type="duplicateValues" dxfId="1087" priority="1160"/>
    <cfRule type="duplicateValues" dxfId="1086" priority="1161"/>
    <cfRule type="duplicateValues" dxfId="1085" priority="1162"/>
    <cfRule type="duplicateValues" dxfId="1084" priority="1163"/>
    <cfRule type="duplicateValues" dxfId="1083" priority="1164"/>
    <cfRule type="duplicateValues" dxfId="1082" priority="1165"/>
    <cfRule type="duplicateValues" dxfId="1081" priority="1166"/>
    <cfRule type="duplicateValues" dxfId="1080" priority="1167"/>
    <cfRule type="duplicateValues" dxfId="1079" priority="1168"/>
    <cfRule type="duplicateValues" dxfId="1078" priority="1169"/>
    <cfRule type="duplicateValues" dxfId="1077" priority="1170"/>
    <cfRule type="duplicateValues" dxfId="1076" priority="1171"/>
    <cfRule type="duplicateValues" dxfId="1075" priority="1172"/>
    <cfRule type="duplicateValues" dxfId="1074" priority="1173"/>
    <cfRule type="duplicateValues" dxfId="1073" priority="1174"/>
    <cfRule type="duplicateValues" dxfId="1072" priority="1175"/>
    <cfRule type="duplicateValues" dxfId="1071" priority="1176"/>
    <cfRule type="duplicateValues" dxfId="1070" priority="1177"/>
    <cfRule type="duplicateValues" dxfId="1069" priority="1178"/>
    <cfRule type="duplicateValues" dxfId="1068" priority="1179"/>
    <cfRule type="duplicateValues" dxfId="1067" priority="1180"/>
    <cfRule type="duplicateValues" dxfId="1066" priority="1181"/>
    <cfRule type="duplicateValues" dxfId="1065" priority="1182"/>
    <cfRule type="duplicateValues" dxfId="1064" priority="1183"/>
    <cfRule type="duplicateValues" dxfId="1063" priority="1184"/>
    <cfRule type="duplicateValues" dxfId="1062" priority="1185"/>
    <cfRule type="duplicateValues" dxfId="1061" priority="1186"/>
    <cfRule type="duplicateValues" dxfId="1060" priority="1187"/>
    <cfRule type="duplicateValues" dxfId="1059" priority="1188"/>
    <cfRule type="duplicateValues" dxfId="1058" priority="1189"/>
    <cfRule type="duplicateValues" dxfId="1057" priority="1190"/>
    <cfRule type="duplicateValues" dxfId="1056" priority="1191"/>
    <cfRule type="duplicateValues" dxfId="1055" priority="1192"/>
    <cfRule type="duplicateValues" dxfId="1054" priority="1193"/>
    <cfRule type="duplicateValues" dxfId="1053" priority="1194"/>
    <cfRule type="duplicateValues" dxfId="1052" priority="1195"/>
    <cfRule type="duplicateValues" dxfId="1051" priority="1196"/>
    <cfRule type="duplicateValues" dxfId="1050" priority="1197"/>
    <cfRule type="duplicateValues" dxfId="1049" priority="1198"/>
    <cfRule type="duplicateValues" dxfId="1048" priority="1199"/>
    <cfRule type="duplicateValues" dxfId="1047" priority="1200"/>
    <cfRule type="duplicateValues" dxfId="1046" priority="1201"/>
    <cfRule type="duplicateValues" dxfId="1045" priority="1202"/>
    <cfRule type="duplicateValues" dxfId="1044" priority="1203"/>
    <cfRule type="duplicateValues" dxfId="1043" priority="1204"/>
    <cfRule type="duplicateValues" dxfId="1042" priority="1205"/>
    <cfRule type="duplicateValues" dxfId="1041" priority="1206"/>
    <cfRule type="duplicateValues" dxfId="1040" priority="1207"/>
    <cfRule type="duplicateValues" dxfId="1039" priority="1208"/>
    <cfRule type="duplicateValues" dxfId="1038" priority="1209"/>
    <cfRule type="duplicateValues" dxfId="1037" priority="1210"/>
    <cfRule type="duplicateValues" dxfId="1036" priority="1211"/>
    <cfRule type="duplicateValues" dxfId="1035" priority="1212"/>
    <cfRule type="duplicateValues" dxfId="1034" priority="1213"/>
    <cfRule type="duplicateValues" dxfId="1033" priority="1214"/>
    <cfRule type="duplicateValues" dxfId="1032" priority="1215"/>
    <cfRule type="duplicateValues" dxfId="1031" priority="1216"/>
    <cfRule type="duplicateValues" dxfId="1030" priority="1217"/>
    <cfRule type="duplicateValues" dxfId="1029" priority="1218"/>
    <cfRule type="duplicateValues" dxfId="1028" priority="1219"/>
    <cfRule type="duplicateValues" dxfId="1027" priority="1220"/>
    <cfRule type="duplicateValues" dxfId="1026" priority="1221"/>
    <cfRule type="duplicateValues" dxfId="1025" priority="1222"/>
    <cfRule type="duplicateValues" dxfId="1024" priority="1223"/>
    <cfRule type="duplicateValues" dxfId="1023" priority="1224"/>
    <cfRule type="duplicateValues" dxfId="1022" priority="1225"/>
    <cfRule type="duplicateValues" dxfId="1021" priority="1226"/>
    <cfRule type="duplicateValues" dxfId="1020" priority="1227"/>
    <cfRule type="duplicateValues" dxfId="1019" priority="1228"/>
    <cfRule type="duplicateValues" dxfId="1018" priority="1229"/>
    <cfRule type="duplicateValues" dxfId="1017" priority="1230"/>
    <cfRule type="duplicateValues" dxfId="1016" priority="1231"/>
    <cfRule type="duplicateValues" dxfId="1015" priority="1232"/>
    <cfRule type="duplicateValues" dxfId="1014" priority="1233"/>
    <cfRule type="duplicateValues" dxfId="1013" priority="1234"/>
    <cfRule type="duplicateValues" dxfId="1012" priority="1235"/>
    <cfRule type="duplicateValues" dxfId="1011" priority="1236"/>
    <cfRule type="duplicateValues" dxfId="1010" priority="1237"/>
    <cfRule type="duplicateValues" dxfId="1009" priority="1238"/>
    <cfRule type="duplicateValues" dxfId="1008" priority="1239"/>
    <cfRule type="duplicateValues" dxfId="1007" priority="1240"/>
    <cfRule type="duplicateValues" dxfId="1006" priority="1241"/>
    <cfRule type="duplicateValues" dxfId="1005" priority="1242"/>
    <cfRule type="duplicateValues" dxfId="1004" priority="1243"/>
    <cfRule type="duplicateValues" dxfId="1003" priority="1244"/>
    <cfRule type="duplicateValues" dxfId="1002" priority="1245"/>
    <cfRule type="duplicateValues" dxfId="1001" priority="1246"/>
    <cfRule type="duplicateValues" dxfId="1000" priority="1247"/>
    <cfRule type="duplicateValues" dxfId="999" priority="1248"/>
    <cfRule type="duplicateValues" dxfId="998" priority="1249"/>
    <cfRule type="duplicateValues" dxfId="997" priority="1250"/>
    <cfRule type="duplicateValues" dxfId="996" priority="1251"/>
    <cfRule type="duplicateValues" dxfId="995" priority="1252"/>
    <cfRule type="duplicateValues" dxfId="994" priority="1253"/>
    <cfRule type="duplicateValues" dxfId="993" priority="1254"/>
    <cfRule type="duplicateValues" dxfId="992" priority="1255"/>
    <cfRule type="duplicateValues" dxfId="991" priority="1256"/>
    <cfRule type="duplicateValues" dxfId="990" priority="1257"/>
    <cfRule type="duplicateValues" dxfId="989" priority="1258"/>
    <cfRule type="duplicateValues" dxfId="988" priority="1259"/>
  </conditionalFormatting>
  <conditionalFormatting sqref="G135:K135">
    <cfRule type="expression" dxfId="987" priority="3420">
      <formula>G135&lt;&gt;""</formula>
    </cfRule>
  </conditionalFormatting>
  <conditionalFormatting sqref="G197:K198">
    <cfRule type="expression" dxfId="986" priority="26">
      <formula>G197&lt;&gt;""</formula>
    </cfRule>
  </conditionalFormatting>
  <conditionalFormatting sqref="G201:K202">
    <cfRule type="expression" dxfId="985" priority="238">
      <formula>G201&lt;&gt;""</formula>
    </cfRule>
  </conditionalFormatting>
  <conditionalFormatting sqref="G228:K228">
    <cfRule type="expression" dxfId="984" priority="273">
      <formula>G228&lt;&gt;""</formula>
    </cfRule>
  </conditionalFormatting>
  <conditionalFormatting sqref="G22:L22">
    <cfRule type="expression" dxfId="983" priority="3460">
      <formula>G22&lt;&gt;""</formula>
    </cfRule>
  </conditionalFormatting>
  <conditionalFormatting sqref="G24:L26">
    <cfRule type="expression" dxfId="982" priority="92">
      <formula>G24&lt;&gt;""</formula>
    </cfRule>
  </conditionalFormatting>
  <conditionalFormatting sqref="G122:L122 L123">
    <cfRule type="expression" dxfId="981" priority="9092">
      <formula>#REF!&lt;&gt;""</formula>
    </cfRule>
    <cfRule type="duplicateValues" dxfId="980" priority="9128"/>
    <cfRule type="duplicateValues" dxfId="979" priority="9126"/>
    <cfRule type="duplicateValues" dxfId="978" priority="9147"/>
    <cfRule type="duplicateValues" dxfId="977" priority="9146"/>
    <cfRule type="duplicateValues" dxfId="976" priority="9145"/>
    <cfRule type="duplicateValues" dxfId="975" priority="9135"/>
    <cfRule type="duplicateValues" dxfId="974" priority="9144"/>
    <cfRule type="duplicateValues" dxfId="973" priority="9141"/>
    <cfRule type="duplicateValues" dxfId="972" priority="9140"/>
    <cfRule type="duplicateValues" dxfId="971" priority="9139"/>
    <cfRule type="duplicateValues" dxfId="970" priority="9138"/>
    <cfRule type="duplicateValues" dxfId="969" priority="9136"/>
    <cfRule type="duplicateValues" dxfId="968" priority="9134"/>
    <cfRule type="expression" dxfId="967" priority="9091">
      <formula>#REF!&lt;&gt;""</formula>
    </cfRule>
    <cfRule type="duplicateValues" dxfId="966" priority="9133"/>
    <cfRule type="duplicateValues" dxfId="965" priority="9127"/>
    <cfRule type="duplicateValues" dxfId="964" priority="9129"/>
  </conditionalFormatting>
  <conditionalFormatting sqref="G122:L123">
    <cfRule type="expression" dxfId="963" priority="220">
      <formula>G122&lt;&gt;""</formula>
    </cfRule>
  </conditionalFormatting>
  <conditionalFormatting sqref="G200:M200">
    <cfRule type="expression" dxfId="962" priority="239">
      <formula>G200&lt;&gt;""</formula>
    </cfRule>
  </conditionalFormatting>
  <conditionalFormatting sqref="G35:P35 S35:T35 G36:T37">
    <cfRule type="expression" dxfId="961" priority="3409">
      <formula>G35&lt;&gt;""</formula>
    </cfRule>
  </conditionalFormatting>
  <conditionalFormatting sqref="G232:Q233">
    <cfRule type="expression" dxfId="960" priority="263">
      <formula>G232&lt;&gt;""</formula>
    </cfRule>
  </conditionalFormatting>
  <conditionalFormatting sqref="G81:R81">
    <cfRule type="expression" dxfId="959" priority="119">
      <formula>G81&lt;&gt;""</formula>
    </cfRule>
  </conditionalFormatting>
  <conditionalFormatting sqref="G8:T21 F23:L23 L44:L61 M45:P47 Q48:T48 M48:M49 M50:T50 M55:T55 L197:L199 G206:K209 L206:L231 M211:M221 S211:T225 G211:K227 M228:M231 I234:O234">
    <cfRule type="expression" dxfId="958" priority="3466">
      <formula>F8&lt;&gt;""</formula>
    </cfRule>
  </conditionalFormatting>
  <conditionalFormatting sqref="G27:T29">
    <cfRule type="expression" dxfId="957" priority="87">
      <formula>G27&lt;&gt;""</formula>
    </cfRule>
  </conditionalFormatting>
  <conditionalFormatting sqref="G30:T31">
    <cfRule type="expression" dxfId="956" priority="24">
      <formula>G30&lt;&gt;""</formula>
    </cfRule>
  </conditionalFormatting>
  <conditionalFormatting sqref="G56:T57 O211:P212 O213 N221:P221 M223:P223 M226:T227">
    <cfRule type="expression" dxfId="955" priority="14377">
      <formula>G56&lt;&gt;""</formula>
    </cfRule>
  </conditionalFormatting>
  <conditionalFormatting sqref="G87:T118">
    <cfRule type="expression" dxfId="954" priority="86">
      <formula>G87&lt;&gt;""</formula>
    </cfRule>
  </conditionalFormatting>
  <conditionalFormatting sqref="G124:T124">
    <cfRule type="expression" dxfId="953" priority="298">
      <formula>G124&lt;&gt;""</formula>
    </cfRule>
  </conditionalFormatting>
  <conditionalFormatting sqref="G140:T196">
    <cfRule type="expression" dxfId="952" priority="20">
      <formula>G140&lt;&gt;""</formula>
    </cfRule>
  </conditionalFormatting>
  <conditionalFormatting sqref="G235:T235">
    <cfRule type="expression" dxfId="951" priority="14937">
      <formula>G235&lt;&gt;""</formula>
    </cfRule>
  </conditionalFormatting>
  <conditionalFormatting sqref="H52">
    <cfRule type="expression" dxfId="950" priority="3578">
      <formula>H52&lt;&gt;""</formula>
    </cfRule>
  </conditionalFormatting>
  <conditionalFormatting sqref="H236">
    <cfRule type="duplicateValues" dxfId="949" priority="5"/>
    <cfRule type="duplicateValues" dxfId="948" priority="6"/>
    <cfRule type="duplicateValues" dxfId="947" priority="7"/>
  </conditionalFormatting>
  <conditionalFormatting sqref="H48:I48">
    <cfRule type="expression" dxfId="946" priority="9905">
      <formula>H48&lt;&gt;""</formula>
    </cfRule>
  </conditionalFormatting>
  <conditionalFormatting sqref="H230:I231">
    <cfRule type="expression" dxfId="945" priority="19">
      <formula>H230&lt;&gt;""</formula>
    </cfRule>
  </conditionalFormatting>
  <conditionalFormatting sqref="H51:J51">
    <cfRule type="expression" dxfId="944" priority="3519">
      <formula>H51&lt;&gt;""</formula>
    </cfRule>
  </conditionalFormatting>
  <conditionalFormatting sqref="H45:K45">
    <cfRule type="expression" dxfId="943" priority="88">
      <formula>H45&lt;&gt;""</formula>
    </cfRule>
  </conditionalFormatting>
  <conditionalFormatting sqref="H44:T44">
    <cfRule type="expression" dxfId="942" priority="3584">
      <formula>H44&lt;&gt;""</formula>
    </cfRule>
  </conditionalFormatting>
  <conditionalFormatting sqref="I52">
    <cfRule type="expression" dxfId="941" priority="3512">
      <formula>I52&lt;&gt;""</formula>
    </cfRule>
  </conditionalFormatting>
  <conditionalFormatting sqref="I210">
    <cfRule type="expression" dxfId="940" priority="3630">
      <formula>I210&lt;&gt;""</formula>
    </cfRule>
  </conditionalFormatting>
  <conditionalFormatting sqref="I236">
    <cfRule type="duplicateValues" dxfId="939" priority="3"/>
    <cfRule type="duplicateValues" dxfId="938" priority="10"/>
    <cfRule type="duplicateValues" dxfId="937" priority="2"/>
    <cfRule type="duplicateValues" dxfId="936" priority="9"/>
    <cfRule type="duplicateValues" dxfId="935" priority="8"/>
    <cfRule type="duplicateValues" dxfId="934" priority="1"/>
  </conditionalFormatting>
  <conditionalFormatting sqref="J38:J42">
    <cfRule type="expression" dxfId="933" priority="16">
      <formula>J38&lt;&gt;""</formula>
    </cfRule>
  </conditionalFormatting>
  <conditionalFormatting sqref="J48">
    <cfRule type="expression" dxfId="932" priority="8435">
      <formula>J48&lt;&gt;""</formula>
    </cfRule>
  </conditionalFormatting>
  <conditionalFormatting sqref="J52:J54">
    <cfRule type="expression" dxfId="931" priority="180">
      <formula>J52&lt;&gt;""</formula>
    </cfRule>
  </conditionalFormatting>
  <conditionalFormatting sqref="J87">
    <cfRule type="duplicateValues" dxfId="930" priority="23207"/>
    <cfRule type="duplicateValues" dxfId="929" priority="23208"/>
    <cfRule type="duplicateValues" dxfId="928" priority="23209"/>
    <cfRule type="duplicateValues" dxfId="927" priority="23210"/>
    <cfRule type="duplicateValues" dxfId="926" priority="23211"/>
    <cfRule type="duplicateValues" dxfId="925" priority="23212"/>
    <cfRule type="duplicateValues" dxfId="924" priority="23213"/>
    <cfRule type="duplicateValues" dxfId="923" priority="23214"/>
    <cfRule type="duplicateValues" dxfId="922" priority="23215"/>
    <cfRule type="duplicateValues" dxfId="921" priority="23216"/>
    <cfRule type="duplicateValues" dxfId="920" priority="23217"/>
    <cfRule type="duplicateValues" dxfId="919" priority="23218"/>
    <cfRule type="duplicateValues" dxfId="918" priority="23219"/>
    <cfRule type="duplicateValues" dxfId="917" priority="23220"/>
    <cfRule type="duplicateValues" dxfId="916" priority="23221"/>
    <cfRule type="duplicateValues" dxfId="915" priority="23222"/>
    <cfRule type="duplicateValues" dxfId="914" priority="23223"/>
    <cfRule type="duplicateValues" dxfId="913" priority="23224"/>
    <cfRule type="duplicateValues" dxfId="912" priority="23225"/>
    <cfRule type="duplicateValues" dxfId="911" priority="23226"/>
    <cfRule type="duplicateValues" dxfId="910" priority="23227"/>
    <cfRule type="duplicateValues" dxfId="909" priority="23228"/>
    <cfRule type="duplicateValues" dxfId="908" priority="23229"/>
    <cfRule type="duplicateValues" dxfId="907" priority="23230"/>
    <cfRule type="duplicateValues" dxfId="906" priority="23231"/>
    <cfRule type="duplicateValues" dxfId="905" priority="23232"/>
    <cfRule type="duplicateValues" dxfId="904" priority="23233"/>
    <cfRule type="duplicateValues" dxfId="903" priority="23234"/>
    <cfRule type="duplicateValues" dxfId="902" priority="23235"/>
    <cfRule type="duplicateValues" dxfId="901" priority="23236"/>
    <cfRule type="duplicateValues" dxfId="900" priority="23237"/>
    <cfRule type="duplicateValues" dxfId="899" priority="23238"/>
    <cfRule type="duplicateValues" dxfId="898" priority="23239"/>
    <cfRule type="duplicateValues" dxfId="897" priority="23240"/>
    <cfRule type="duplicateValues" dxfId="896" priority="23241"/>
    <cfRule type="duplicateValues" dxfId="895" priority="23242"/>
    <cfRule type="duplicateValues" dxfId="894" priority="23243"/>
    <cfRule type="duplicateValues" dxfId="893" priority="23244"/>
    <cfRule type="duplicateValues" dxfId="892" priority="23178"/>
    <cfRule type="duplicateValues" dxfId="891" priority="23179"/>
    <cfRule type="duplicateValues" dxfId="890" priority="23180"/>
    <cfRule type="duplicateValues" dxfId="889" priority="23181"/>
    <cfRule type="duplicateValues" dxfId="888" priority="23182"/>
    <cfRule type="duplicateValues" dxfId="887" priority="23183"/>
    <cfRule type="duplicateValues" dxfId="886" priority="23184"/>
    <cfRule type="duplicateValues" dxfId="885" priority="23185"/>
    <cfRule type="duplicateValues" dxfId="884" priority="23186"/>
    <cfRule type="duplicateValues" dxfId="883" priority="23187"/>
    <cfRule type="duplicateValues" dxfId="882" priority="23188"/>
    <cfRule type="duplicateValues" dxfId="881" priority="23189"/>
    <cfRule type="duplicateValues" dxfId="880" priority="23190"/>
    <cfRule type="duplicateValues" dxfId="879" priority="23191"/>
    <cfRule type="duplicateValues" dxfId="878" priority="23192"/>
    <cfRule type="duplicateValues" dxfId="877" priority="23193"/>
    <cfRule type="duplicateValues" dxfId="876" priority="23194"/>
    <cfRule type="duplicateValues" dxfId="875" priority="23195"/>
    <cfRule type="duplicateValues" dxfId="874" priority="23196"/>
    <cfRule type="duplicateValues" dxfId="873" priority="23197"/>
    <cfRule type="duplicateValues" dxfId="872" priority="23198"/>
    <cfRule type="duplicateValues" dxfId="871" priority="23199"/>
    <cfRule type="duplicateValues" dxfId="870" priority="23200"/>
    <cfRule type="duplicateValues" dxfId="869" priority="23201"/>
    <cfRule type="duplicateValues" dxfId="868" priority="23202"/>
    <cfRule type="duplicateValues" dxfId="867" priority="23203"/>
    <cfRule type="duplicateValues" dxfId="866" priority="23204"/>
    <cfRule type="duplicateValues" dxfId="865" priority="23205"/>
    <cfRule type="duplicateValues" dxfId="864" priority="23206"/>
  </conditionalFormatting>
  <conditionalFormatting sqref="J130:J134">
    <cfRule type="expression" dxfId="863" priority="31">
      <formula>J130&lt;&gt;""</formula>
    </cfRule>
  </conditionalFormatting>
  <conditionalFormatting sqref="J87:K87">
    <cfRule type="duplicateValues" dxfId="862" priority="23293"/>
    <cfRule type="duplicateValues" dxfId="861" priority="23273"/>
    <cfRule type="duplicateValues" dxfId="860" priority="23312"/>
    <cfRule type="duplicateValues" dxfId="859" priority="23313"/>
    <cfRule type="duplicateValues" dxfId="858" priority="23274"/>
    <cfRule type="duplicateValues" dxfId="857" priority="23275"/>
    <cfRule type="duplicateValues" dxfId="856" priority="23314"/>
    <cfRule type="duplicateValues" dxfId="855" priority="23276"/>
    <cfRule type="duplicateValues" dxfId="854" priority="23277"/>
    <cfRule type="duplicateValues" dxfId="853" priority="23315"/>
    <cfRule type="duplicateValues" dxfId="852" priority="23278"/>
    <cfRule type="duplicateValues" dxfId="851" priority="23279"/>
    <cfRule type="duplicateValues" dxfId="850" priority="23316"/>
    <cfRule type="duplicateValues" dxfId="849" priority="23317"/>
    <cfRule type="duplicateValues" dxfId="848" priority="23280"/>
    <cfRule type="duplicateValues" dxfId="847" priority="23318"/>
    <cfRule type="duplicateValues" dxfId="846" priority="23281"/>
    <cfRule type="duplicateValues" dxfId="845" priority="23283"/>
    <cfRule type="duplicateValues" dxfId="844" priority="23319"/>
    <cfRule type="duplicateValues" dxfId="843" priority="23284"/>
    <cfRule type="duplicateValues" dxfId="842" priority="23320"/>
    <cfRule type="duplicateValues" dxfId="841" priority="23321"/>
    <cfRule type="duplicateValues" dxfId="840" priority="23285"/>
    <cfRule type="duplicateValues" dxfId="839" priority="23322"/>
    <cfRule type="duplicateValues" dxfId="838" priority="23286"/>
    <cfRule type="duplicateValues" dxfId="837" priority="23323"/>
    <cfRule type="duplicateValues" dxfId="836" priority="23324"/>
    <cfRule type="duplicateValues" dxfId="835" priority="23325"/>
    <cfRule type="duplicateValues" dxfId="834" priority="23389"/>
    <cfRule type="duplicateValues" dxfId="833" priority="23326"/>
    <cfRule type="duplicateValues" dxfId="832" priority="23327"/>
    <cfRule type="duplicateValues" dxfId="831" priority="23287"/>
    <cfRule type="duplicateValues" dxfId="830" priority="23288"/>
    <cfRule type="duplicateValues" dxfId="829" priority="23328"/>
    <cfRule type="duplicateValues" dxfId="828" priority="23289"/>
    <cfRule type="duplicateValues" dxfId="827" priority="23290"/>
    <cfRule type="duplicateValues" dxfId="826" priority="23329"/>
    <cfRule type="duplicateValues" dxfId="825" priority="23291"/>
    <cfRule type="duplicateValues" dxfId="824" priority="23330"/>
    <cfRule type="duplicateValues" dxfId="823" priority="23331"/>
    <cfRule type="duplicateValues" dxfId="822" priority="23292"/>
    <cfRule type="duplicateValues" dxfId="821" priority="23294"/>
    <cfRule type="duplicateValues" dxfId="820" priority="23332"/>
    <cfRule type="duplicateValues" dxfId="819" priority="23333"/>
    <cfRule type="duplicateValues" dxfId="818" priority="23295"/>
    <cfRule type="duplicateValues" dxfId="817" priority="23334"/>
    <cfRule type="duplicateValues" dxfId="816" priority="23335"/>
    <cfRule type="duplicateValues" dxfId="815" priority="23296"/>
    <cfRule type="duplicateValues" dxfId="814" priority="23336"/>
    <cfRule type="duplicateValues" dxfId="813" priority="23297"/>
    <cfRule type="duplicateValues" dxfId="812" priority="23298"/>
    <cfRule type="duplicateValues" dxfId="811" priority="23337"/>
    <cfRule type="duplicateValues" dxfId="810" priority="23299"/>
    <cfRule type="duplicateValues" dxfId="809" priority="23338"/>
    <cfRule type="duplicateValues" dxfId="808" priority="23300"/>
    <cfRule type="duplicateValues" dxfId="807" priority="23339"/>
    <cfRule type="duplicateValues" dxfId="806" priority="23301"/>
    <cfRule type="duplicateValues" dxfId="805" priority="23302"/>
    <cfRule type="duplicateValues" dxfId="804" priority="23340"/>
    <cfRule type="duplicateValues" dxfId="803" priority="23303"/>
    <cfRule type="duplicateValues" dxfId="802" priority="23304"/>
    <cfRule type="duplicateValues" dxfId="801" priority="23341"/>
    <cfRule type="duplicateValues" dxfId="800" priority="23305"/>
    <cfRule type="duplicateValues" dxfId="799" priority="23306"/>
    <cfRule type="duplicateValues" dxfId="798" priority="23307"/>
    <cfRule type="duplicateValues" dxfId="797" priority="23342"/>
    <cfRule type="duplicateValues" dxfId="796" priority="23343"/>
    <cfRule type="duplicateValues" dxfId="795" priority="23344"/>
    <cfRule type="duplicateValues" dxfId="794" priority="23308"/>
    <cfRule type="duplicateValues" dxfId="793" priority="23345"/>
    <cfRule type="duplicateValues" dxfId="792" priority="23309"/>
    <cfRule type="duplicateValues" dxfId="791" priority="23346"/>
    <cfRule type="duplicateValues" dxfId="790" priority="23347"/>
    <cfRule type="duplicateValues" dxfId="789" priority="23310"/>
    <cfRule type="duplicateValues" dxfId="788" priority="23348"/>
    <cfRule type="duplicateValues" dxfId="787" priority="23349"/>
    <cfRule type="duplicateValues" dxfId="786" priority="23350"/>
    <cfRule type="duplicateValues" dxfId="785" priority="23351"/>
    <cfRule type="duplicateValues" dxfId="784" priority="23352"/>
    <cfRule type="duplicateValues" dxfId="783" priority="23353"/>
    <cfRule type="duplicateValues" dxfId="782" priority="23311"/>
    <cfRule type="duplicateValues" dxfId="781" priority="23354"/>
    <cfRule type="duplicateValues" dxfId="780" priority="23355"/>
    <cfRule type="duplicateValues" dxfId="779" priority="23356"/>
    <cfRule type="duplicateValues" dxfId="778" priority="23357"/>
    <cfRule type="duplicateValues" dxfId="777" priority="23358"/>
    <cfRule type="duplicateValues" dxfId="776" priority="23359"/>
    <cfRule type="duplicateValues" dxfId="775" priority="23360"/>
    <cfRule type="duplicateValues" dxfId="774" priority="23361"/>
    <cfRule type="duplicateValues" dxfId="773" priority="23362"/>
    <cfRule type="duplicateValues" dxfId="772" priority="23363"/>
    <cfRule type="duplicateValues" dxfId="771" priority="23364"/>
    <cfRule type="duplicateValues" dxfId="770" priority="23365"/>
    <cfRule type="duplicateValues" dxfId="769" priority="23366"/>
    <cfRule type="duplicateValues" dxfId="768" priority="23367"/>
    <cfRule type="duplicateValues" dxfId="767" priority="23368"/>
    <cfRule type="duplicateValues" dxfId="766" priority="23369"/>
    <cfRule type="duplicateValues" dxfId="765" priority="23370"/>
    <cfRule type="duplicateValues" dxfId="764" priority="23371"/>
    <cfRule type="duplicateValues" dxfId="763" priority="23372"/>
    <cfRule type="duplicateValues" dxfId="762" priority="23373"/>
    <cfRule type="duplicateValues" dxfId="761" priority="23374"/>
    <cfRule type="duplicateValues" dxfId="760" priority="23375"/>
    <cfRule type="duplicateValues" dxfId="759" priority="23376"/>
    <cfRule type="duplicateValues" dxfId="758" priority="23377"/>
    <cfRule type="duplicateValues" dxfId="757" priority="23378"/>
    <cfRule type="duplicateValues" dxfId="756" priority="23379"/>
    <cfRule type="duplicateValues" dxfId="755" priority="23380"/>
    <cfRule type="duplicateValues" dxfId="754" priority="23381"/>
    <cfRule type="duplicateValues" dxfId="753" priority="23382"/>
    <cfRule type="duplicateValues" dxfId="752" priority="23383"/>
    <cfRule type="duplicateValues" dxfId="751" priority="23384"/>
    <cfRule type="duplicateValues" dxfId="750" priority="23385"/>
    <cfRule type="duplicateValues" dxfId="749" priority="23386"/>
    <cfRule type="duplicateValues" dxfId="748" priority="23387"/>
    <cfRule type="duplicateValues" dxfId="747" priority="23388"/>
    <cfRule type="duplicateValues" dxfId="746" priority="23282"/>
    <cfRule type="duplicateValues" dxfId="745" priority="23390"/>
    <cfRule type="duplicateValues" dxfId="744" priority="23391"/>
    <cfRule type="duplicateValues" dxfId="743" priority="23392"/>
    <cfRule type="duplicateValues" dxfId="742" priority="23393"/>
    <cfRule type="duplicateValues" dxfId="741" priority="23394"/>
    <cfRule type="duplicateValues" dxfId="740" priority="23395"/>
    <cfRule type="duplicateValues" dxfId="739" priority="23249"/>
    <cfRule type="duplicateValues" dxfId="738" priority="23250"/>
    <cfRule type="duplicateValues" dxfId="737" priority="23251"/>
    <cfRule type="duplicateValues" dxfId="736" priority="23252"/>
    <cfRule type="duplicateValues" dxfId="735" priority="23253"/>
    <cfRule type="duplicateValues" dxfId="734" priority="23254"/>
    <cfRule type="duplicateValues" dxfId="733" priority="23255"/>
    <cfRule type="duplicateValues" dxfId="732" priority="23256"/>
    <cfRule type="duplicateValues" dxfId="731" priority="23257"/>
    <cfRule type="duplicateValues" dxfId="730" priority="23258"/>
    <cfRule type="duplicateValues" dxfId="729" priority="23259"/>
    <cfRule type="duplicateValues" dxfId="728" priority="23260"/>
    <cfRule type="duplicateValues" dxfId="727" priority="23261"/>
    <cfRule type="duplicateValues" dxfId="726" priority="23262"/>
    <cfRule type="duplicateValues" dxfId="725" priority="23263"/>
    <cfRule type="duplicateValues" dxfId="724" priority="23264"/>
    <cfRule type="duplicateValues" dxfId="723" priority="23265"/>
    <cfRule type="duplicateValues" dxfId="722" priority="23266"/>
    <cfRule type="duplicateValues" dxfId="721" priority="23267"/>
    <cfRule type="duplicateValues" dxfId="720" priority="23268"/>
    <cfRule type="duplicateValues" dxfId="719" priority="23269"/>
    <cfRule type="duplicateValues" dxfId="718" priority="23270"/>
    <cfRule type="duplicateValues" dxfId="717" priority="23271"/>
    <cfRule type="duplicateValues" dxfId="716" priority="23272"/>
  </conditionalFormatting>
  <conditionalFormatting sqref="J199:K199">
    <cfRule type="expression" dxfId="715" priority="3509">
      <formula>J199&lt;&gt;""</formula>
    </cfRule>
    <cfRule type="expression" dxfId="714" priority="3508">
      <formula>J199&lt;&gt;""</formula>
    </cfRule>
  </conditionalFormatting>
  <conditionalFormatting sqref="J210:K210">
    <cfRule type="expression" dxfId="713" priority="3475">
      <formula>J210&lt;&gt;""</formula>
    </cfRule>
  </conditionalFormatting>
  <conditionalFormatting sqref="J229:K231">
    <cfRule type="expression" dxfId="712" priority="244">
      <formula>J229&lt;&gt;""</formula>
    </cfRule>
  </conditionalFormatting>
  <conditionalFormatting sqref="J125:T129">
    <cfRule type="expression" dxfId="711" priority="30">
      <formula>J125&lt;&gt;""</formula>
    </cfRule>
  </conditionalFormatting>
  <conditionalFormatting sqref="K32">
    <cfRule type="expression" dxfId="710" priority="22">
      <formula>K32&lt;&gt;""</formula>
    </cfRule>
  </conditionalFormatting>
  <conditionalFormatting sqref="K39">
    <cfRule type="expression" dxfId="709" priority="17">
      <formula>K39&lt;&gt;""</formula>
    </cfRule>
  </conditionalFormatting>
  <conditionalFormatting sqref="K43">
    <cfRule type="expression" dxfId="708" priority="177">
      <formula>K43&lt;&gt;""</formula>
    </cfRule>
  </conditionalFormatting>
  <conditionalFormatting sqref="K46:K53">
    <cfRule type="expression" dxfId="707" priority="35">
      <formula>K46&lt;&gt;""</formula>
    </cfRule>
  </conditionalFormatting>
  <conditionalFormatting sqref="K54">
    <cfRule type="expression" dxfId="706" priority="179">
      <formula>K54&lt;&gt;""</formula>
    </cfRule>
  </conditionalFormatting>
  <conditionalFormatting sqref="K82">
    <cfRule type="expression" dxfId="705" priority="55">
      <formula>K82&lt;&gt;""</formula>
    </cfRule>
  </conditionalFormatting>
  <conditionalFormatting sqref="K87">
    <cfRule type="duplicateValues" dxfId="704" priority="23434"/>
    <cfRule type="duplicateValues" dxfId="703" priority="23435"/>
    <cfRule type="duplicateValues" dxfId="702" priority="23436"/>
    <cfRule type="duplicateValues" dxfId="701" priority="23437"/>
    <cfRule type="duplicateValues" dxfId="700" priority="23438"/>
    <cfRule type="duplicateValues" dxfId="699" priority="23439"/>
    <cfRule type="duplicateValues" dxfId="698" priority="23440"/>
    <cfRule type="duplicateValues" dxfId="697" priority="23446"/>
    <cfRule type="duplicateValues" dxfId="696" priority="23441"/>
    <cfRule type="duplicateValues" dxfId="695" priority="23442"/>
    <cfRule type="duplicateValues" dxfId="694" priority="23443"/>
    <cfRule type="duplicateValues" dxfId="693" priority="23444"/>
    <cfRule type="duplicateValues" dxfId="692" priority="23445"/>
    <cfRule type="duplicateValues" dxfId="691" priority="23399"/>
    <cfRule type="duplicateValues" dxfId="690" priority="23400"/>
    <cfRule type="duplicateValues" dxfId="689" priority="23401"/>
    <cfRule type="duplicateValues" dxfId="688" priority="23402"/>
    <cfRule type="duplicateValues" dxfId="687" priority="23403"/>
    <cfRule type="duplicateValues" dxfId="686" priority="23404"/>
    <cfRule type="duplicateValues" dxfId="685" priority="23405"/>
    <cfRule type="duplicateValues" dxfId="684" priority="23406"/>
    <cfRule type="duplicateValues" dxfId="683" priority="23407"/>
    <cfRule type="duplicateValues" dxfId="682" priority="23417"/>
    <cfRule type="duplicateValues" dxfId="681" priority="23408"/>
    <cfRule type="duplicateValues" dxfId="680" priority="23409"/>
    <cfRule type="duplicateValues" dxfId="679" priority="23410"/>
    <cfRule type="duplicateValues" dxfId="678" priority="23411"/>
    <cfRule type="duplicateValues" dxfId="677" priority="23412"/>
    <cfRule type="duplicateValues" dxfId="676" priority="23413"/>
    <cfRule type="duplicateValues" dxfId="675" priority="23414"/>
    <cfRule type="duplicateValues" dxfId="674" priority="23415"/>
    <cfRule type="duplicateValues" dxfId="673" priority="23416"/>
    <cfRule type="duplicateValues" dxfId="672" priority="23427"/>
    <cfRule type="duplicateValues" dxfId="671" priority="23418"/>
    <cfRule type="duplicateValues" dxfId="670" priority="23419"/>
    <cfRule type="duplicateValues" dxfId="669" priority="23420"/>
    <cfRule type="duplicateValues" dxfId="668" priority="23421"/>
    <cfRule type="duplicateValues" dxfId="667" priority="23422"/>
    <cfRule type="duplicateValues" dxfId="666" priority="23423"/>
    <cfRule type="duplicateValues" dxfId="665" priority="23424"/>
    <cfRule type="duplicateValues" dxfId="664" priority="23425"/>
    <cfRule type="duplicateValues" dxfId="663" priority="23426"/>
    <cfRule type="duplicateValues" dxfId="662" priority="23428"/>
    <cfRule type="duplicateValues" dxfId="661" priority="23429"/>
    <cfRule type="duplicateValues" dxfId="660" priority="23430"/>
    <cfRule type="duplicateValues" dxfId="659" priority="23431"/>
    <cfRule type="duplicateValues" dxfId="658" priority="23432"/>
    <cfRule type="duplicateValues" dxfId="657" priority="23433"/>
  </conditionalFormatting>
  <conditionalFormatting sqref="K134">
    <cfRule type="expression" dxfId="656" priority="282">
      <formula>K134&lt;&gt;""</formula>
    </cfRule>
  </conditionalFormatting>
  <conditionalFormatting sqref="K136:K138">
    <cfRule type="expression" dxfId="655" priority="276">
      <formula>K136&lt;&gt;""</formula>
    </cfRule>
  </conditionalFormatting>
  <conditionalFormatting sqref="K83:M86">
    <cfRule type="expression" dxfId="654" priority="139">
      <formula>K83&lt;&gt;""</formula>
    </cfRule>
  </conditionalFormatting>
  <conditionalFormatting sqref="K38:N38">
    <cfRule type="expression" dxfId="653" priority="194">
      <formula>K38&lt;&gt;""</formula>
    </cfRule>
  </conditionalFormatting>
  <conditionalFormatting sqref="K130:T131">
    <cfRule type="expression" dxfId="652" priority="286">
      <formula>K130&lt;&gt;""</formula>
    </cfRule>
  </conditionalFormatting>
  <conditionalFormatting sqref="L121 M222:R222">
    <cfRule type="expression" dxfId="651" priority="10056">
      <formula>L121&lt;&gt;""</formula>
    </cfRule>
  </conditionalFormatting>
  <conditionalFormatting sqref="L138:M138 K139:M140">
    <cfRule type="expression" dxfId="650" priority="3421">
      <formula>K138&lt;&gt;""</formula>
    </cfRule>
  </conditionalFormatting>
  <conditionalFormatting sqref="L201:M202">
    <cfRule type="expression" dxfId="649" priority="81">
      <formula>L201&lt;&gt;""</formula>
    </cfRule>
  </conditionalFormatting>
  <conditionalFormatting sqref="L119:T120">
    <cfRule type="expression" dxfId="648" priority="3724">
      <formula>L119&lt;&gt;""</formula>
    </cfRule>
  </conditionalFormatting>
  <conditionalFormatting sqref="L132:T137">
    <cfRule type="expression" dxfId="647" priority="196">
      <formula>L132&lt;&gt;""</formula>
    </cfRule>
  </conditionalFormatting>
  <conditionalFormatting sqref="M25:Q25 S25:T26 M26">
    <cfRule type="expression" dxfId="646" priority="8520">
      <formula>M25&lt;&gt;""</formula>
    </cfRule>
  </conditionalFormatting>
  <conditionalFormatting sqref="M224:R225">
    <cfRule type="expression" dxfId="645" priority="1353">
      <formula>M224&lt;&gt;""</formula>
    </cfRule>
  </conditionalFormatting>
  <conditionalFormatting sqref="M22:T24">
    <cfRule type="expression" dxfId="644" priority="3465">
      <formula>M22&lt;&gt;""</formula>
    </cfRule>
  </conditionalFormatting>
  <conditionalFormatting sqref="M58:T61">
    <cfRule type="expression" dxfId="643" priority="3547">
      <formula>M58&lt;&gt;""</formula>
    </cfRule>
  </conditionalFormatting>
  <conditionalFormatting sqref="M197:T198">
    <cfRule type="expression" dxfId="642" priority="25">
      <formula>M197&lt;&gt;""</formula>
    </cfRule>
  </conditionalFormatting>
  <conditionalFormatting sqref="M199:T199">
    <cfRule type="expression" dxfId="641" priority="38">
      <formula>M199&lt;&gt;""</formula>
    </cfRule>
  </conditionalFormatting>
  <conditionalFormatting sqref="M210:T210">
    <cfRule type="expression" dxfId="640" priority="29">
      <formula>M210&lt;&gt;""</formula>
    </cfRule>
  </conditionalFormatting>
  <conditionalFormatting sqref="N39:N43">
    <cfRule type="expression" dxfId="639" priority="176">
      <formula>N39&lt;&gt;""</formula>
    </cfRule>
  </conditionalFormatting>
  <conditionalFormatting sqref="N52:N54">
    <cfRule type="expression" dxfId="638" priority="110">
      <formula>N52&lt;&gt;""</formula>
    </cfRule>
  </conditionalFormatting>
  <conditionalFormatting sqref="N211">
    <cfRule type="expression" dxfId="637" priority="4540">
      <formula>N211&lt;&gt;""</formula>
    </cfRule>
  </conditionalFormatting>
  <conditionalFormatting sqref="N215">
    <cfRule type="expression" dxfId="636" priority="115">
      <formula>N215&lt;&gt;""</formula>
    </cfRule>
  </conditionalFormatting>
  <conditionalFormatting sqref="N85:O86">
    <cfRule type="expression" dxfId="635" priority="132">
      <formula>N85&lt;&gt;""</formula>
    </cfRule>
  </conditionalFormatting>
  <conditionalFormatting sqref="N48:P48">
    <cfRule type="expression" dxfId="634" priority="106">
      <formula>N48&lt;&gt;""</formula>
    </cfRule>
  </conditionalFormatting>
  <conditionalFormatting sqref="N216:P217">
    <cfRule type="expression" dxfId="633" priority="1355">
      <formula>N216&lt;&gt;""</formula>
    </cfRule>
  </conditionalFormatting>
  <conditionalFormatting sqref="N230:P231">
    <cfRule type="expression" dxfId="632" priority="3507">
      <formula>N230&lt;&gt;""</formula>
    </cfRule>
  </conditionalFormatting>
  <conditionalFormatting sqref="N26:Q26">
    <cfRule type="expression" dxfId="631" priority="42">
      <formula>N26&lt;&gt;""</formula>
    </cfRule>
  </conditionalFormatting>
  <conditionalFormatting sqref="N83:Q84">
    <cfRule type="expression" dxfId="630" priority="1349">
      <formula>N83&lt;&gt;""</formula>
    </cfRule>
  </conditionalFormatting>
  <conditionalFormatting sqref="N82:R82">
    <cfRule type="expression" dxfId="629" priority="44">
      <formula>N82&lt;&gt;""</formula>
    </cfRule>
  </conditionalFormatting>
  <conditionalFormatting sqref="N87:R87">
    <cfRule type="duplicateValues" dxfId="628" priority="23824"/>
    <cfRule type="duplicateValues" dxfId="627" priority="23825"/>
    <cfRule type="duplicateValues" dxfId="626" priority="23826"/>
    <cfRule type="duplicateValues" dxfId="625" priority="23827"/>
    <cfRule type="duplicateValues" dxfId="624" priority="23828"/>
    <cfRule type="duplicateValues" dxfId="623" priority="23829"/>
    <cfRule type="duplicateValues" dxfId="622" priority="23830"/>
    <cfRule type="duplicateValues" dxfId="621" priority="23831"/>
    <cfRule type="duplicateValues" dxfId="620" priority="23832"/>
    <cfRule type="duplicateValues" dxfId="619" priority="23833"/>
    <cfRule type="duplicateValues" dxfId="618" priority="23834"/>
    <cfRule type="duplicateValues" dxfId="617" priority="23835"/>
    <cfRule type="duplicateValues" dxfId="616" priority="23836"/>
    <cfRule type="duplicateValues" dxfId="615" priority="23837"/>
    <cfRule type="duplicateValues" dxfId="614" priority="23838"/>
    <cfRule type="duplicateValues" dxfId="613" priority="23839"/>
    <cfRule type="duplicateValues" dxfId="612" priority="23840"/>
    <cfRule type="duplicateValues" dxfId="611" priority="23841"/>
    <cfRule type="duplicateValues" dxfId="610" priority="23842"/>
    <cfRule type="duplicateValues" dxfId="609" priority="23843"/>
    <cfRule type="duplicateValues" dxfId="608" priority="23845"/>
    <cfRule type="duplicateValues" dxfId="607" priority="23846"/>
    <cfRule type="duplicateValues" dxfId="606" priority="23847"/>
    <cfRule type="duplicateValues" dxfId="605" priority="23848"/>
    <cfRule type="duplicateValues" dxfId="604" priority="23849"/>
    <cfRule type="duplicateValues" dxfId="603" priority="23850"/>
    <cfRule type="duplicateValues" dxfId="602" priority="23851"/>
    <cfRule type="duplicateValues" dxfId="601" priority="23852"/>
    <cfRule type="duplicateValues" dxfId="600" priority="23853"/>
    <cfRule type="duplicateValues" dxfId="599" priority="23854"/>
    <cfRule type="duplicateValues" dxfId="598" priority="23855"/>
    <cfRule type="duplicateValues" dxfId="597" priority="23856"/>
    <cfRule type="duplicateValues" dxfId="596" priority="23857"/>
    <cfRule type="duplicateValues" dxfId="595" priority="23858"/>
    <cfRule type="duplicateValues" dxfId="594" priority="23859"/>
    <cfRule type="duplicateValues" dxfId="593" priority="23860"/>
    <cfRule type="expression" dxfId="592" priority="4608">
      <formula>#REF!&lt;&gt;""</formula>
    </cfRule>
    <cfRule type="expression" dxfId="591" priority="4609">
      <formula>#REF!&lt;&gt;""</formula>
    </cfRule>
    <cfRule type="expression" dxfId="590" priority="4610">
      <formula>#REF!&lt;&gt;""</formula>
    </cfRule>
    <cfRule type="duplicateValues" dxfId="589" priority="23861"/>
    <cfRule type="duplicateValues" dxfId="588" priority="23862"/>
    <cfRule type="duplicateValues" dxfId="587" priority="23863"/>
    <cfRule type="duplicateValues" dxfId="586" priority="23864"/>
    <cfRule type="duplicateValues" dxfId="585" priority="23865"/>
    <cfRule type="duplicateValues" dxfId="584" priority="23866"/>
    <cfRule type="duplicateValues" dxfId="583" priority="23867"/>
    <cfRule type="duplicateValues" dxfId="582" priority="23868"/>
    <cfRule type="duplicateValues" dxfId="581" priority="23869"/>
    <cfRule type="duplicateValues" dxfId="580" priority="23870"/>
    <cfRule type="duplicateValues" dxfId="579" priority="23871"/>
    <cfRule type="duplicateValues" dxfId="578" priority="23872"/>
    <cfRule type="duplicateValues" dxfId="577" priority="23873"/>
    <cfRule type="duplicateValues" dxfId="576" priority="23874"/>
    <cfRule type="duplicateValues" dxfId="575" priority="23875"/>
    <cfRule type="duplicateValues" dxfId="574" priority="23876"/>
    <cfRule type="duplicateValues" dxfId="573" priority="23877"/>
    <cfRule type="duplicateValues" dxfId="572" priority="23878"/>
    <cfRule type="duplicateValues" dxfId="571" priority="23879"/>
    <cfRule type="duplicateValues" dxfId="570" priority="23880"/>
    <cfRule type="duplicateValues" dxfId="569" priority="23881"/>
    <cfRule type="duplicateValues" dxfId="568" priority="23882"/>
    <cfRule type="duplicateValues" dxfId="567" priority="23883"/>
    <cfRule type="duplicateValues" dxfId="566" priority="23884"/>
    <cfRule type="duplicateValues" dxfId="565" priority="23885"/>
    <cfRule type="duplicateValues" dxfId="564" priority="23886"/>
    <cfRule type="duplicateValues" dxfId="563" priority="23887"/>
    <cfRule type="duplicateValues" dxfId="562" priority="23888"/>
    <cfRule type="duplicateValues" dxfId="561" priority="23889"/>
    <cfRule type="duplicateValues" dxfId="560" priority="23519"/>
    <cfRule type="duplicateValues" dxfId="559" priority="23890"/>
    <cfRule type="duplicateValues" dxfId="558" priority="23891"/>
    <cfRule type="duplicateValues" dxfId="557" priority="23892"/>
    <cfRule type="duplicateValues" dxfId="556" priority="23893"/>
    <cfRule type="duplicateValues" dxfId="555" priority="23894"/>
    <cfRule type="duplicateValues" dxfId="554" priority="23895"/>
    <cfRule type="duplicateValues" dxfId="553" priority="23896"/>
    <cfRule type="duplicateValues" dxfId="552" priority="23897"/>
    <cfRule type="duplicateValues" dxfId="551" priority="23898"/>
    <cfRule type="duplicateValues" dxfId="550" priority="23899"/>
    <cfRule type="duplicateValues" dxfId="549" priority="23900"/>
    <cfRule type="duplicateValues" dxfId="548" priority="23901"/>
    <cfRule type="duplicateValues" dxfId="547" priority="23902"/>
    <cfRule type="duplicateValues" dxfId="546" priority="23903"/>
    <cfRule type="duplicateValues" dxfId="545" priority="23904"/>
    <cfRule type="duplicateValues" dxfId="544" priority="23905"/>
    <cfRule type="duplicateValues" dxfId="543" priority="23906"/>
    <cfRule type="duplicateValues" dxfId="542" priority="23907"/>
    <cfRule type="duplicateValues" dxfId="541" priority="23908"/>
    <cfRule type="duplicateValues" dxfId="540" priority="23909"/>
    <cfRule type="duplicateValues" dxfId="539" priority="23910"/>
    <cfRule type="duplicateValues" dxfId="538" priority="23911"/>
    <cfRule type="duplicateValues" dxfId="537" priority="23912"/>
    <cfRule type="duplicateValues" dxfId="536" priority="23913"/>
    <cfRule type="duplicateValues" dxfId="535" priority="23914"/>
    <cfRule type="duplicateValues" dxfId="534" priority="23915"/>
    <cfRule type="duplicateValues" dxfId="533" priority="23916"/>
    <cfRule type="duplicateValues" dxfId="532" priority="23917"/>
    <cfRule type="duplicateValues" dxfId="531" priority="23918"/>
    <cfRule type="duplicateValues" dxfId="530" priority="23919"/>
    <cfRule type="duplicateValues" dxfId="529" priority="23920"/>
    <cfRule type="duplicateValues" dxfId="528" priority="23921"/>
    <cfRule type="duplicateValues" dxfId="527" priority="23922"/>
    <cfRule type="duplicateValues" dxfId="526" priority="23923"/>
    <cfRule type="duplicateValues" dxfId="525" priority="23924"/>
    <cfRule type="duplicateValues" dxfId="524" priority="23925"/>
    <cfRule type="duplicateValues" dxfId="523" priority="23926"/>
    <cfRule type="duplicateValues" dxfId="522" priority="23927"/>
    <cfRule type="duplicateValues" dxfId="521" priority="23928"/>
    <cfRule type="duplicateValues" dxfId="520" priority="23929"/>
    <cfRule type="duplicateValues" dxfId="519" priority="23930"/>
    <cfRule type="duplicateValues" dxfId="518" priority="23931"/>
    <cfRule type="duplicateValues" dxfId="517" priority="23932"/>
    <cfRule type="duplicateValues" dxfId="516" priority="23933"/>
    <cfRule type="duplicateValues" dxfId="515" priority="23934"/>
    <cfRule type="duplicateValues" dxfId="514" priority="23935"/>
    <cfRule type="duplicateValues" dxfId="513" priority="23936"/>
    <cfRule type="duplicateValues" dxfId="512" priority="23937"/>
    <cfRule type="duplicateValues" dxfId="511" priority="23938"/>
    <cfRule type="duplicateValues" dxfId="510" priority="23939"/>
    <cfRule type="duplicateValues" dxfId="509" priority="23940"/>
    <cfRule type="duplicateValues" dxfId="508" priority="23941"/>
    <cfRule type="duplicateValues" dxfId="507" priority="23942"/>
    <cfRule type="duplicateValues" dxfId="506" priority="23943"/>
    <cfRule type="duplicateValues" dxfId="505" priority="23944"/>
    <cfRule type="duplicateValues" dxfId="504" priority="23945"/>
    <cfRule type="duplicateValues" dxfId="503" priority="23946"/>
    <cfRule type="duplicateValues" dxfId="502" priority="23947"/>
    <cfRule type="duplicateValues" dxfId="501" priority="23948"/>
    <cfRule type="duplicateValues" dxfId="500" priority="23949"/>
    <cfRule type="duplicateValues" dxfId="499" priority="23950"/>
    <cfRule type="duplicateValues" dxfId="498" priority="23951"/>
    <cfRule type="duplicateValues" dxfId="497" priority="23952"/>
    <cfRule type="duplicateValues" dxfId="496" priority="23452"/>
    <cfRule type="duplicateValues" dxfId="495" priority="23453"/>
    <cfRule type="duplicateValues" dxfId="494" priority="23454"/>
    <cfRule type="duplicateValues" dxfId="493" priority="23455"/>
    <cfRule type="duplicateValues" dxfId="492" priority="23456"/>
    <cfRule type="duplicateValues" dxfId="491" priority="23457"/>
    <cfRule type="duplicateValues" dxfId="490" priority="23458"/>
    <cfRule type="duplicateValues" dxfId="489" priority="23459"/>
    <cfRule type="duplicateValues" dxfId="488" priority="23460"/>
    <cfRule type="duplicateValues" dxfId="487" priority="23461"/>
    <cfRule type="duplicateValues" dxfId="486" priority="23462"/>
    <cfRule type="duplicateValues" dxfId="485" priority="23463"/>
    <cfRule type="duplicateValues" dxfId="484" priority="23464"/>
    <cfRule type="duplicateValues" dxfId="483" priority="23465"/>
    <cfRule type="duplicateValues" dxfId="482" priority="23466"/>
    <cfRule type="duplicateValues" dxfId="481" priority="23467"/>
    <cfRule type="duplicateValues" dxfId="480" priority="23468"/>
    <cfRule type="duplicateValues" dxfId="479" priority="23469"/>
    <cfRule type="duplicateValues" dxfId="478" priority="23470"/>
    <cfRule type="duplicateValues" dxfId="477" priority="23471"/>
    <cfRule type="duplicateValues" dxfId="476" priority="23472"/>
    <cfRule type="duplicateValues" dxfId="475" priority="23473"/>
    <cfRule type="duplicateValues" dxfId="474" priority="23474"/>
    <cfRule type="duplicateValues" dxfId="473" priority="23475"/>
    <cfRule type="duplicateValues" dxfId="472" priority="23476"/>
    <cfRule type="duplicateValues" dxfId="471" priority="23477"/>
    <cfRule type="duplicateValues" dxfId="470" priority="23478"/>
    <cfRule type="duplicateValues" dxfId="469" priority="23479"/>
    <cfRule type="duplicateValues" dxfId="468" priority="23480"/>
    <cfRule type="duplicateValues" dxfId="467" priority="23481"/>
    <cfRule type="duplicateValues" dxfId="466" priority="23482"/>
    <cfRule type="duplicateValues" dxfId="465" priority="23483"/>
    <cfRule type="duplicateValues" dxfId="464" priority="23484"/>
    <cfRule type="duplicateValues" dxfId="463" priority="23485"/>
    <cfRule type="duplicateValues" dxfId="462" priority="23486"/>
    <cfRule type="duplicateValues" dxfId="461" priority="23487"/>
    <cfRule type="duplicateValues" dxfId="460" priority="23488"/>
    <cfRule type="duplicateValues" dxfId="459" priority="23489"/>
    <cfRule type="duplicateValues" dxfId="458" priority="23490"/>
    <cfRule type="duplicateValues" dxfId="457" priority="23491"/>
    <cfRule type="duplicateValues" dxfId="456" priority="23492"/>
    <cfRule type="duplicateValues" dxfId="455" priority="23493"/>
    <cfRule type="duplicateValues" dxfId="454" priority="23494"/>
    <cfRule type="duplicateValues" dxfId="453" priority="23495"/>
    <cfRule type="duplicateValues" dxfId="452" priority="23496"/>
    <cfRule type="duplicateValues" dxfId="451" priority="23497"/>
    <cfRule type="duplicateValues" dxfId="450" priority="23498"/>
    <cfRule type="duplicateValues" dxfId="449" priority="23499"/>
    <cfRule type="duplicateValues" dxfId="448" priority="23500"/>
    <cfRule type="duplicateValues" dxfId="447" priority="23501"/>
    <cfRule type="duplicateValues" dxfId="446" priority="23502"/>
    <cfRule type="duplicateValues" dxfId="445" priority="23503"/>
    <cfRule type="duplicateValues" dxfId="444" priority="23504"/>
    <cfRule type="duplicateValues" dxfId="443" priority="23505"/>
    <cfRule type="duplicateValues" dxfId="442" priority="23506"/>
    <cfRule type="duplicateValues" dxfId="441" priority="23507"/>
    <cfRule type="duplicateValues" dxfId="440" priority="23508"/>
    <cfRule type="duplicateValues" dxfId="439" priority="23509"/>
    <cfRule type="duplicateValues" dxfId="438" priority="23510"/>
    <cfRule type="duplicateValues" dxfId="437" priority="23511"/>
    <cfRule type="duplicateValues" dxfId="436" priority="23512"/>
    <cfRule type="duplicateValues" dxfId="435" priority="23513"/>
    <cfRule type="duplicateValues" dxfId="434" priority="23514"/>
    <cfRule type="duplicateValues" dxfId="433" priority="23515"/>
    <cfRule type="duplicateValues" dxfId="432" priority="23516"/>
    <cfRule type="duplicateValues" dxfId="431" priority="23517"/>
    <cfRule type="duplicateValues" dxfId="430" priority="23518"/>
    <cfRule type="duplicateValues" dxfId="429" priority="23844"/>
    <cfRule type="duplicateValues" dxfId="428" priority="23520"/>
    <cfRule type="duplicateValues" dxfId="427" priority="23521"/>
    <cfRule type="duplicateValues" dxfId="426" priority="23522"/>
    <cfRule type="duplicateValues" dxfId="425" priority="23523"/>
    <cfRule type="duplicateValues" dxfId="424" priority="23524"/>
    <cfRule type="duplicateValues" dxfId="423" priority="23525"/>
    <cfRule type="duplicateValues" dxfId="422" priority="23526"/>
    <cfRule type="duplicateValues" dxfId="421" priority="23527"/>
    <cfRule type="duplicateValues" dxfId="420" priority="23528"/>
    <cfRule type="duplicateValues" dxfId="419" priority="23529"/>
    <cfRule type="duplicateValues" dxfId="418" priority="23530"/>
    <cfRule type="duplicateValues" dxfId="417" priority="23531"/>
    <cfRule type="duplicateValues" dxfId="416" priority="23532"/>
    <cfRule type="duplicateValues" dxfId="415" priority="23533"/>
    <cfRule type="duplicateValues" dxfId="414" priority="23534"/>
    <cfRule type="duplicateValues" dxfId="413" priority="23535"/>
    <cfRule type="duplicateValues" dxfId="412" priority="23536"/>
    <cfRule type="duplicateValues" dxfId="411" priority="23537"/>
    <cfRule type="duplicateValues" dxfId="410" priority="23538"/>
    <cfRule type="duplicateValues" dxfId="409" priority="23539"/>
    <cfRule type="duplicateValues" dxfId="408" priority="23540"/>
    <cfRule type="duplicateValues" dxfId="407" priority="23541"/>
    <cfRule type="duplicateValues" dxfId="406" priority="23542"/>
    <cfRule type="duplicateValues" dxfId="405" priority="23543"/>
    <cfRule type="duplicateValues" dxfId="404" priority="23544"/>
    <cfRule type="duplicateValues" dxfId="403" priority="23545"/>
    <cfRule type="duplicateValues" dxfId="402" priority="23546"/>
    <cfRule type="duplicateValues" dxfId="401" priority="23547"/>
    <cfRule type="duplicateValues" dxfId="400" priority="23548"/>
    <cfRule type="duplicateValues" dxfId="399" priority="23549"/>
    <cfRule type="duplicateValues" dxfId="398" priority="23550"/>
    <cfRule type="duplicateValues" dxfId="397" priority="23551"/>
    <cfRule type="duplicateValues" dxfId="396" priority="23552"/>
    <cfRule type="duplicateValues" dxfId="395" priority="23553"/>
    <cfRule type="duplicateValues" dxfId="394" priority="23554"/>
    <cfRule type="duplicateValues" dxfId="393" priority="23555"/>
    <cfRule type="duplicateValues" dxfId="392" priority="23556"/>
    <cfRule type="duplicateValues" dxfId="391" priority="23557"/>
    <cfRule type="duplicateValues" dxfId="390" priority="23558"/>
    <cfRule type="duplicateValues" dxfId="389" priority="23559"/>
    <cfRule type="duplicateValues" dxfId="388" priority="23560"/>
    <cfRule type="duplicateValues" dxfId="387" priority="23561"/>
    <cfRule type="duplicateValues" dxfId="386" priority="23562"/>
    <cfRule type="duplicateValues" dxfId="385" priority="23563"/>
    <cfRule type="duplicateValues" dxfId="384" priority="23564"/>
    <cfRule type="duplicateValues" dxfId="383" priority="23565"/>
    <cfRule type="duplicateValues" dxfId="382" priority="23566"/>
    <cfRule type="duplicateValues" dxfId="381" priority="23567"/>
    <cfRule type="duplicateValues" dxfId="380" priority="23568"/>
    <cfRule type="duplicateValues" dxfId="379" priority="23569"/>
    <cfRule type="duplicateValues" dxfId="378" priority="23570"/>
    <cfRule type="duplicateValues" dxfId="377" priority="23571"/>
    <cfRule type="duplicateValues" dxfId="376" priority="23572"/>
    <cfRule type="duplicateValues" dxfId="375" priority="23573"/>
    <cfRule type="duplicateValues" dxfId="374" priority="23574"/>
    <cfRule type="duplicateValues" dxfId="373" priority="23575"/>
    <cfRule type="duplicateValues" dxfId="372" priority="23576"/>
    <cfRule type="duplicateValues" dxfId="371" priority="23577"/>
    <cfRule type="duplicateValues" dxfId="370" priority="23578"/>
    <cfRule type="duplicateValues" dxfId="369" priority="23579"/>
    <cfRule type="duplicateValues" dxfId="368" priority="23580"/>
    <cfRule type="duplicateValues" dxfId="367" priority="23581"/>
    <cfRule type="duplicateValues" dxfId="366" priority="23582"/>
    <cfRule type="duplicateValues" dxfId="365" priority="23583"/>
    <cfRule type="duplicateValues" dxfId="364" priority="23584"/>
    <cfRule type="duplicateValues" dxfId="363" priority="23585"/>
    <cfRule type="duplicateValues" dxfId="362" priority="23586"/>
    <cfRule type="duplicateValues" dxfId="361" priority="23587"/>
    <cfRule type="duplicateValues" dxfId="360" priority="23588"/>
    <cfRule type="duplicateValues" dxfId="359" priority="23589"/>
    <cfRule type="duplicateValues" dxfId="358" priority="23590"/>
    <cfRule type="duplicateValues" dxfId="357" priority="23591"/>
    <cfRule type="duplicateValues" dxfId="356" priority="23592"/>
    <cfRule type="duplicateValues" dxfId="355" priority="23593"/>
    <cfRule type="duplicateValues" dxfId="354" priority="23594"/>
    <cfRule type="duplicateValues" dxfId="353" priority="23595"/>
    <cfRule type="duplicateValues" dxfId="352" priority="23596"/>
    <cfRule type="duplicateValues" dxfId="351" priority="23597"/>
    <cfRule type="duplicateValues" dxfId="350" priority="23598"/>
    <cfRule type="duplicateValues" dxfId="349" priority="23599"/>
    <cfRule type="duplicateValues" dxfId="348" priority="23600"/>
    <cfRule type="duplicateValues" dxfId="347" priority="23601"/>
    <cfRule type="duplicateValues" dxfId="346" priority="23602"/>
    <cfRule type="duplicateValues" dxfId="345" priority="23603"/>
    <cfRule type="duplicateValues" dxfId="344" priority="23604"/>
    <cfRule type="duplicateValues" dxfId="343" priority="23605"/>
    <cfRule type="duplicateValues" dxfId="342" priority="23606"/>
    <cfRule type="duplicateValues" dxfId="341" priority="23607"/>
    <cfRule type="duplicateValues" dxfId="340" priority="23608"/>
    <cfRule type="duplicateValues" dxfId="339" priority="23609"/>
    <cfRule type="duplicateValues" dxfId="338" priority="23610"/>
    <cfRule type="duplicateValues" dxfId="337" priority="23611"/>
    <cfRule type="duplicateValues" dxfId="336" priority="23612"/>
    <cfRule type="duplicateValues" dxfId="335" priority="23613"/>
    <cfRule type="duplicateValues" dxfId="334" priority="23614"/>
    <cfRule type="duplicateValues" dxfId="333" priority="23615"/>
    <cfRule type="duplicateValues" dxfId="332" priority="23616"/>
    <cfRule type="duplicateValues" dxfId="331" priority="23617"/>
    <cfRule type="duplicateValues" dxfId="330" priority="23618"/>
    <cfRule type="duplicateValues" dxfId="329" priority="23619"/>
    <cfRule type="duplicateValues" dxfId="328" priority="23620"/>
    <cfRule type="duplicateValues" dxfId="327" priority="23621"/>
    <cfRule type="duplicateValues" dxfId="326" priority="23622"/>
    <cfRule type="duplicateValues" dxfId="325" priority="23623"/>
    <cfRule type="duplicateValues" dxfId="324" priority="23624"/>
    <cfRule type="duplicateValues" dxfId="323" priority="23625"/>
    <cfRule type="duplicateValues" dxfId="322" priority="23626"/>
    <cfRule type="duplicateValues" dxfId="321" priority="23627"/>
    <cfRule type="duplicateValues" dxfId="320" priority="23628"/>
    <cfRule type="duplicateValues" dxfId="319" priority="23629"/>
    <cfRule type="duplicateValues" dxfId="318" priority="23630"/>
    <cfRule type="duplicateValues" dxfId="317" priority="23631"/>
    <cfRule type="duplicateValues" dxfId="316" priority="23632"/>
    <cfRule type="duplicateValues" dxfId="315" priority="23633"/>
    <cfRule type="duplicateValues" dxfId="314" priority="23634"/>
    <cfRule type="duplicateValues" dxfId="313" priority="23635"/>
    <cfRule type="duplicateValues" dxfId="312" priority="23636"/>
    <cfRule type="duplicateValues" dxfId="311" priority="23637"/>
    <cfRule type="duplicateValues" dxfId="310" priority="23638"/>
    <cfRule type="duplicateValues" dxfId="309" priority="23639"/>
    <cfRule type="duplicateValues" dxfId="308" priority="23640"/>
    <cfRule type="duplicateValues" dxfId="307" priority="23641"/>
    <cfRule type="duplicateValues" dxfId="306" priority="23642"/>
    <cfRule type="duplicateValues" dxfId="305" priority="23643"/>
    <cfRule type="duplicateValues" dxfId="304" priority="23644"/>
    <cfRule type="duplicateValues" dxfId="303" priority="23645"/>
    <cfRule type="duplicateValues" dxfId="302" priority="23646"/>
    <cfRule type="duplicateValues" dxfId="301" priority="23647"/>
    <cfRule type="duplicateValues" dxfId="300" priority="23648"/>
    <cfRule type="duplicateValues" dxfId="299" priority="23649"/>
    <cfRule type="duplicateValues" dxfId="298" priority="23650"/>
    <cfRule type="duplicateValues" dxfId="297" priority="23651"/>
    <cfRule type="duplicateValues" dxfId="296" priority="23652"/>
    <cfRule type="duplicateValues" dxfId="295" priority="23653"/>
    <cfRule type="duplicateValues" dxfId="294" priority="23654"/>
    <cfRule type="duplicateValues" dxfId="293" priority="23655"/>
    <cfRule type="duplicateValues" dxfId="292" priority="23656"/>
    <cfRule type="duplicateValues" dxfId="291" priority="23657"/>
    <cfRule type="duplicateValues" dxfId="290" priority="23658"/>
    <cfRule type="duplicateValues" dxfId="289" priority="23659"/>
    <cfRule type="duplicateValues" dxfId="288" priority="23660"/>
    <cfRule type="duplicateValues" dxfId="287" priority="23661"/>
    <cfRule type="duplicateValues" dxfId="286" priority="23662"/>
    <cfRule type="duplicateValues" dxfId="285" priority="23663"/>
    <cfRule type="duplicateValues" dxfId="284" priority="23664"/>
    <cfRule type="duplicateValues" dxfId="283" priority="23665"/>
    <cfRule type="duplicateValues" dxfId="282" priority="23666"/>
    <cfRule type="duplicateValues" dxfId="281" priority="23667"/>
    <cfRule type="duplicateValues" dxfId="280" priority="23668"/>
    <cfRule type="duplicateValues" dxfId="279" priority="23669"/>
    <cfRule type="duplicateValues" dxfId="278" priority="23670"/>
    <cfRule type="duplicateValues" dxfId="277" priority="23671"/>
    <cfRule type="duplicateValues" dxfId="276" priority="23672"/>
    <cfRule type="duplicateValues" dxfId="275" priority="23673"/>
    <cfRule type="duplicateValues" dxfId="274" priority="23674"/>
    <cfRule type="duplicateValues" dxfId="273" priority="23675"/>
    <cfRule type="duplicateValues" dxfId="272" priority="23676"/>
    <cfRule type="duplicateValues" dxfId="271" priority="23677"/>
    <cfRule type="duplicateValues" dxfId="270" priority="23678"/>
    <cfRule type="duplicateValues" dxfId="269" priority="23679"/>
    <cfRule type="duplicateValues" dxfId="268" priority="23680"/>
    <cfRule type="duplicateValues" dxfId="267" priority="23681"/>
    <cfRule type="duplicateValues" dxfId="266" priority="23682"/>
    <cfRule type="duplicateValues" dxfId="265" priority="23683"/>
    <cfRule type="duplicateValues" dxfId="264" priority="23684"/>
    <cfRule type="duplicateValues" dxfId="263" priority="23685"/>
    <cfRule type="duplicateValues" dxfId="262" priority="23686"/>
    <cfRule type="duplicateValues" dxfId="261" priority="23687"/>
    <cfRule type="duplicateValues" dxfId="260" priority="23688"/>
    <cfRule type="duplicateValues" dxfId="259" priority="23689"/>
    <cfRule type="duplicateValues" dxfId="258" priority="23690"/>
    <cfRule type="duplicateValues" dxfId="257" priority="23691"/>
    <cfRule type="duplicateValues" dxfId="256" priority="23692"/>
    <cfRule type="duplicateValues" dxfId="255" priority="23693"/>
    <cfRule type="duplicateValues" dxfId="254" priority="23694"/>
    <cfRule type="duplicateValues" dxfId="253" priority="23695"/>
    <cfRule type="duplicateValues" dxfId="252" priority="23696"/>
    <cfRule type="duplicateValues" dxfId="251" priority="23697"/>
    <cfRule type="duplicateValues" dxfId="250" priority="23698"/>
    <cfRule type="duplicateValues" dxfId="249" priority="23699"/>
    <cfRule type="duplicateValues" dxfId="248" priority="23700"/>
    <cfRule type="duplicateValues" dxfId="247" priority="23701"/>
    <cfRule type="duplicateValues" dxfId="246" priority="23702"/>
    <cfRule type="duplicateValues" dxfId="245" priority="23703"/>
    <cfRule type="duplicateValues" dxfId="244" priority="23704"/>
    <cfRule type="duplicateValues" dxfId="243" priority="23705"/>
    <cfRule type="duplicateValues" dxfId="242" priority="23706"/>
    <cfRule type="duplicateValues" dxfId="241" priority="23707"/>
    <cfRule type="duplicateValues" dxfId="240" priority="23708"/>
    <cfRule type="duplicateValues" dxfId="239" priority="23709"/>
    <cfRule type="duplicateValues" dxfId="238" priority="23710"/>
    <cfRule type="duplicateValues" dxfId="237" priority="23711"/>
    <cfRule type="duplicateValues" dxfId="236" priority="23712"/>
    <cfRule type="duplicateValues" dxfId="235" priority="23713"/>
    <cfRule type="duplicateValues" dxfId="234" priority="23714"/>
    <cfRule type="duplicateValues" dxfId="233" priority="23715"/>
    <cfRule type="duplicateValues" dxfId="232" priority="23716"/>
    <cfRule type="duplicateValues" dxfId="231" priority="23717"/>
    <cfRule type="duplicateValues" dxfId="230" priority="23718"/>
    <cfRule type="duplicateValues" dxfId="229" priority="23719"/>
    <cfRule type="duplicateValues" dxfId="228" priority="23720"/>
    <cfRule type="duplicateValues" dxfId="227" priority="23721"/>
    <cfRule type="duplicateValues" dxfId="226" priority="23722"/>
    <cfRule type="duplicateValues" dxfId="225" priority="23723"/>
    <cfRule type="duplicateValues" dxfId="224" priority="23724"/>
    <cfRule type="duplicateValues" dxfId="223" priority="23725"/>
    <cfRule type="duplicateValues" dxfId="222" priority="23726"/>
    <cfRule type="duplicateValues" dxfId="221" priority="23727"/>
    <cfRule type="duplicateValues" dxfId="220" priority="23728"/>
    <cfRule type="duplicateValues" dxfId="219" priority="23729"/>
    <cfRule type="duplicateValues" dxfId="218" priority="23730"/>
    <cfRule type="duplicateValues" dxfId="217" priority="23731"/>
    <cfRule type="duplicateValues" dxfId="216" priority="23732"/>
    <cfRule type="duplicateValues" dxfId="215" priority="23733"/>
    <cfRule type="duplicateValues" dxfId="214" priority="23734"/>
    <cfRule type="duplicateValues" dxfId="213" priority="23735"/>
    <cfRule type="duplicateValues" dxfId="212" priority="23736"/>
    <cfRule type="duplicateValues" dxfId="211" priority="23737"/>
    <cfRule type="duplicateValues" dxfId="210" priority="23738"/>
    <cfRule type="duplicateValues" dxfId="209" priority="23739"/>
    <cfRule type="duplicateValues" dxfId="208" priority="23740"/>
    <cfRule type="duplicateValues" dxfId="207" priority="23741"/>
    <cfRule type="duplicateValues" dxfId="206" priority="23742"/>
    <cfRule type="duplicateValues" dxfId="205" priority="23743"/>
    <cfRule type="duplicateValues" dxfId="204" priority="23744"/>
    <cfRule type="duplicateValues" dxfId="203" priority="23745"/>
    <cfRule type="duplicateValues" dxfId="202" priority="23746"/>
    <cfRule type="duplicateValues" dxfId="201" priority="23747"/>
    <cfRule type="duplicateValues" dxfId="200" priority="23748"/>
    <cfRule type="duplicateValues" dxfId="199" priority="23749"/>
    <cfRule type="duplicateValues" dxfId="198" priority="23750"/>
    <cfRule type="duplicateValues" dxfId="197" priority="23751"/>
    <cfRule type="duplicateValues" dxfId="196" priority="23752"/>
    <cfRule type="duplicateValues" dxfId="195" priority="23753"/>
    <cfRule type="duplicateValues" dxfId="194" priority="23754"/>
    <cfRule type="duplicateValues" dxfId="193" priority="23755"/>
    <cfRule type="duplicateValues" dxfId="192" priority="23756"/>
    <cfRule type="duplicateValues" dxfId="191" priority="23757"/>
    <cfRule type="duplicateValues" dxfId="190" priority="23758"/>
    <cfRule type="duplicateValues" dxfId="189" priority="23759"/>
    <cfRule type="duplicateValues" dxfId="188" priority="23760"/>
    <cfRule type="duplicateValues" dxfId="187" priority="23761"/>
    <cfRule type="duplicateValues" dxfId="186" priority="23762"/>
    <cfRule type="duplicateValues" dxfId="185" priority="23763"/>
    <cfRule type="duplicateValues" dxfId="184" priority="23764"/>
    <cfRule type="duplicateValues" dxfId="183" priority="23765"/>
    <cfRule type="duplicateValues" dxfId="182" priority="23766"/>
    <cfRule type="duplicateValues" dxfId="181" priority="23767"/>
    <cfRule type="duplicateValues" dxfId="180" priority="23768"/>
    <cfRule type="duplicateValues" dxfId="179" priority="23769"/>
    <cfRule type="duplicateValues" dxfId="178" priority="23770"/>
    <cfRule type="duplicateValues" dxfId="177" priority="23771"/>
    <cfRule type="duplicateValues" dxfId="176" priority="23772"/>
    <cfRule type="duplicateValues" dxfId="175" priority="23773"/>
    <cfRule type="duplicateValues" dxfId="174" priority="23774"/>
    <cfRule type="duplicateValues" dxfId="173" priority="23775"/>
    <cfRule type="duplicateValues" dxfId="172" priority="23776"/>
    <cfRule type="duplicateValues" dxfId="171" priority="23777"/>
    <cfRule type="duplicateValues" dxfId="170" priority="23778"/>
    <cfRule type="duplicateValues" dxfId="169" priority="23779"/>
    <cfRule type="duplicateValues" dxfId="168" priority="23780"/>
    <cfRule type="duplicateValues" dxfId="167" priority="23781"/>
    <cfRule type="duplicateValues" dxfId="166" priority="23782"/>
    <cfRule type="duplicateValues" dxfId="165" priority="23783"/>
    <cfRule type="duplicateValues" dxfId="164" priority="23784"/>
    <cfRule type="duplicateValues" dxfId="163" priority="23785"/>
    <cfRule type="duplicateValues" dxfId="162" priority="23786"/>
    <cfRule type="duplicateValues" dxfId="161" priority="23787"/>
    <cfRule type="duplicateValues" dxfId="160" priority="23788"/>
    <cfRule type="duplicateValues" dxfId="159" priority="23789"/>
    <cfRule type="duplicateValues" dxfId="158" priority="23790"/>
    <cfRule type="duplicateValues" dxfId="157" priority="23791"/>
    <cfRule type="duplicateValues" dxfId="156" priority="23792"/>
    <cfRule type="duplicateValues" dxfId="155" priority="23793"/>
    <cfRule type="duplicateValues" dxfId="154" priority="23794"/>
    <cfRule type="duplicateValues" dxfId="153" priority="23795"/>
    <cfRule type="duplicateValues" dxfId="152" priority="23796"/>
    <cfRule type="duplicateValues" dxfId="151" priority="23797"/>
    <cfRule type="duplicateValues" dxfId="150" priority="23798"/>
    <cfRule type="duplicateValues" dxfId="149" priority="23799"/>
    <cfRule type="duplicateValues" dxfId="148" priority="23800"/>
    <cfRule type="duplicateValues" dxfId="147" priority="23801"/>
    <cfRule type="duplicateValues" dxfId="146" priority="23802"/>
    <cfRule type="duplicateValues" dxfId="145" priority="23803"/>
    <cfRule type="duplicateValues" dxfId="144" priority="23804"/>
    <cfRule type="duplicateValues" dxfId="143" priority="23805"/>
    <cfRule type="duplicateValues" dxfId="142" priority="23806"/>
    <cfRule type="duplicateValues" dxfId="141" priority="23807"/>
    <cfRule type="duplicateValues" dxfId="140" priority="23808"/>
    <cfRule type="duplicateValues" dxfId="139" priority="23809"/>
    <cfRule type="duplicateValues" dxfId="138" priority="23810"/>
    <cfRule type="duplicateValues" dxfId="137" priority="23811"/>
    <cfRule type="duplicateValues" dxfId="136" priority="23812"/>
    <cfRule type="duplicateValues" dxfId="135" priority="23813"/>
    <cfRule type="duplicateValues" dxfId="134" priority="23814"/>
    <cfRule type="duplicateValues" dxfId="133" priority="23815"/>
    <cfRule type="duplicateValues" dxfId="132" priority="23816"/>
    <cfRule type="duplicateValues" dxfId="131" priority="23817"/>
    <cfRule type="duplicateValues" dxfId="130" priority="23818"/>
    <cfRule type="duplicateValues" dxfId="129" priority="23819"/>
    <cfRule type="duplicateValues" dxfId="128" priority="23820"/>
    <cfRule type="duplicateValues" dxfId="127" priority="23821"/>
    <cfRule type="duplicateValues" dxfId="126" priority="23822"/>
    <cfRule type="duplicateValues" dxfId="125" priority="23823"/>
  </conditionalFormatting>
  <conditionalFormatting sqref="N122:R122">
    <cfRule type="duplicateValues" dxfId="124" priority="20338"/>
    <cfRule type="duplicateValues" dxfId="123" priority="20337"/>
    <cfRule type="duplicateValues" dxfId="122" priority="20336"/>
    <cfRule type="duplicateValues" dxfId="121" priority="20335"/>
    <cfRule type="duplicateValues" dxfId="120" priority="20330"/>
    <cfRule type="duplicateValues" dxfId="119" priority="20334"/>
    <cfRule type="duplicateValues" dxfId="118" priority="20333"/>
    <cfRule type="duplicateValues" dxfId="117" priority="20328"/>
    <cfRule type="duplicateValues" dxfId="116" priority="20332"/>
    <cfRule type="duplicateValues" dxfId="115" priority="20327"/>
    <cfRule type="duplicateValues" dxfId="114" priority="20331"/>
    <cfRule type="duplicateValues" dxfId="113" priority="20326"/>
    <cfRule type="duplicateValues" dxfId="112" priority="20341"/>
    <cfRule type="expression" dxfId="111" priority="9764">
      <formula>#REF!&lt;&gt;""</formula>
    </cfRule>
    <cfRule type="expression" dxfId="110" priority="9766">
      <formula>#REF!&lt;&gt;""</formula>
    </cfRule>
    <cfRule type="duplicateValues" dxfId="109" priority="20329"/>
    <cfRule type="duplicateValues" dxfId="108" priority="20339"/>
    <cfRule type="duplicateValues" dxfId="107" priority="20340"/>
  </conditionalFormatting>
  <conditionalFormatting sqref="N122:R123">
    <cfRule type="expression" dxfId="106" priority="219">
      <formula>N122&lt;&gt;""</formula>
    </cfRule>
  </conditionalFormatting>
  <conditionalFormatting sqref="N206:R209">
    <cfRule type="expression" dxfId="105" priority="3477">
      <formula>N206&lt;&gt;""</formula>
    </cfRule>
  </conditionalFormatting>
  <conditionalFormatting sqref="N228:R229">
    <cfRule type="expression" dxfId="104" priority="15">
      <formula>N228&lt;&gt;""</formula>
    </cfRule>
  </conditionalFormatting>
  <conditionalFormatting sqref="N49:T49">
    <cfRule type="expression" dxfId="103" priority="32">
      <formula>N49&lt;&gt;""</formula>
    </cfRule>
  </conditionalFormatting>
  <conditionalFormatting sqref="N51:T51">
    <cfRule type="expression" dxfId="102" priority="3518">
      <formula>N51&lt;&gt;""</formula>
    </cfRule>
  </conditionalFormatting>
  <conditionalFormatting sqref="N138:T140">
    <cfRule type="expression" dxfId="101" priority="277">
      <formula>N138&lt;&gt;""</formula>
    </cfRule>
  </conditionalFormatting>
  <conditionalFormatting sqref="N200:T202">
    <cfRule type="expression" dxfId="100" priority="77">
      <formula>N200&lt;&gt;""</formula>
    </cfRule>
  </conditionalFormatting>
  <conditionalFormatting sqref="O52">
    <cfRule type="expression" dxfId="99" priority="3576">
      <formula>O52&lt;&gt;""</formula>
    </cfRule>
  </conditionalFormatting>
  <conditionalFormatting sqref="O53">
    <cfRule type="expression" dxfId="98" priority="109">
      <formula>O53&lt;&gt;""</formula>
    </cfRule>
  </conditionalFormatting>
  <conditionalFormatting sqref="O122">
    <cfRule type="duplicateValues" dxfId="97" priority="19535"/>
    <cfRule type="duplicateValues" dxfId="96" priority="19541"/>
    <cfRule type="duplicateValues" dxfId="95" priority="19534"/>
    <cfRule type="duplicateValues" dxfId="94" priority="19540"/>
    <cfRule type="duplicateValues" dxfId="93" priority="19536"/>
    <cfRule type="duplicateValues" dxfId="92" priority="19537"/>
    <cfRule type="duplicateValues" dxfId="91" priority="19538"/>
    <cfRule type="duplicateValues" dxfId="90" priority="19544"/>
    <cfRule type="duplicateValues" dxfId="89" priority="19532"/>
    <cfRule type="duplicateValues" dxfId="88" priority="19543"/>
    <cfRule type="duplicateValues" dxfId="87" priority="19533"/>
    <cfRule type="duplicateValues" dxfId="86" priority="19530"/>
    <cfRule type="duplicateValues" dxfId="85" priority="19529"/>
    <cfRule type="duplicateValues" dxfId="84" priority="19539"/>
    <cfRule type="duplicateValues" dxfId="83" priority="19542"/>
    <cfRule type="duplicateValues" dxfId="82" priority="19531"/>
  </conditionalFormatting>
  <conditionalFormatting sqref="O54:P54">
    <cfRule type="expression" dxfId="81" priority="112">
      <formula>O54&lt;&gt;""</formula>
    </cfRule>
  </conditionalFormatting>
  <conditionalFormatting sqref="O214:P215">
    <cfRule type="expression" dxfId="80" priority="3438">
      <formula>O214&lt;&gt;""</formula>
    </cfRule>
  </conditionalFormatting>
  <conditionalFormatting sqref="O218:P220">
    <cfRule type="expression" dxfId="79" priority="1352">
      <formula>O218&lt;&gt;""</formula>
    </cfRule>
  </conditionalFormatting>
  <conditionalFormatting sqref="O38:R43">
    <cfRule type="expression" dxfId="78" priority="41">
      <formula>O38&lt;&gt;""</formula>
    </cfRule>
  </conditionalFormatting>
  <conditionalFormatting sqref="P52:P53">
    <cfRule type="expression" dxfId="77" priority="178">
      <formula>P52&lt;&gt;""</formula>
    </cfRule>
  </conditionalFormatting>
  <conditionalFormatting sqref="P122">
    <cfRule type="duplicateValues" dxfId="76" priority="9767"/>
    <cfRule type="duplicateValues" dxfId="75" priority="9768"/>
    <cfRule type="duplicateValues" dxfId="74" priority="9769"/>
    <cfRule type="duplicateValues" dxfId="73" priority="9772"/>
    <cfRule type="duplicateValues" dxfId="72" priority="9773"/>
    <cfRule type="duplicateValues" dxfId="71" priority="9774"/>
    <cfRule type="duplicateValues" dxfId="70" priority="9775"/>
    <cfRule type="duplicateValues" dxfId="69" priority="9778"/>
    <cfRule type="duplicateValues" dxfId="68" priority="9779"/>
    <cfRule type="duplicateValues" dxfId="67" priority="9780"/>
    <cfRule type="duplicateValues" dxfId="66" priority="9770"/>
    <cfRule type="duplicateValues" dxfId="65" priority="9760"/>
    <cfRule type="duplicateValues" dxfId="64" priority="9761"/>
    <cfRule type="duplicateValues" dxfId="63" priority="9762"/>
    <cfRule type="duplicateValues" dxfId="62" priority="9763"/>
    <cfRule type="duplicateValues" dxfId="61" priority="9781"/>
  </conditionalFormatting>
  <conditionalFormatting sqref="P213">
    <cfRule type="expression" dxfId="60" priority="4539">
      <formula>P213&lt;&gt;""</formula>
    </cfRule>
  </conditionalFormatting>
  <conditionalFormatting sqref="P85:Q85">
    <cfRule type="expression" dxfId="59" priority="43">
      <formula>P85&lt;&gt;""</formula>
    </cfRule>
  </conditionalFormatting>
  <conditionalFormatting sqref="P86:T86">
    <cfRule type="expression" dxfId="58" priority="118">
      <formula>P86&lt;&gt;""</formula>
    </cfRule>
  </conditionalFormatting>
  <conditionalFormatting sqref="Q53:Q54">
    <cfRule type="expression" dxfId="57" priority="111">
      <formula>Q53&lt;&gt;""</formula>
    </cfRule>
  </conditionalFormatting>
  <conditionalFormatting sqref="Q122">
    <cfRule type="duplicateValues" dxfId="56" priority="10012"/>
    <cfRule type="duplicateValues" dxfId="55" priority="10017"/>
    <cfRule type="duplicateValues" dxfId="54" priority="10018"/>
    <cfRule type="duplicateValues" dxfId="53" priority="10019"/>
    <cfRule type="duplicateValues" dxfId="52" priority="10021"/>
    <cfRule type="duplicateValues" dxfId="51" priority="10022"/>
    <cfRule type="duplicateValues" dxfId="50" priority="10023"/>
    <cfRule type="duplicateValues" dxfId="49" priority="10024"/>
    <cfRule type="duplicateValues" dxfId="48" priority="10027"/>
    <cfRule type="duplicateValues" dxfId="47" priority="10028"/>
    <cfRule type="duplicateValues" dxfId="46" priority="10029"/>
    <cfRule type="duplicateValues" dxfId="45" priority="10030"/>
    <cfRule type="duplicateValues" dxfId="44" priority="10016"/>
    <cfRule type="duplicateValues" dxfId="43" priority="10009"/>
    <cfRule type="duplicateValues" dxfId="42" priority="10010"/>
    <cfRule type="duplicateValues" dxfId="41" priority="10011"/>
  </conditionalFormatting>
  <conditionalFormatting sqref="Q213">
    <cfRule type="expression" dxfId="40" priority="1354">
      <formula>Q213&lt;&gt;""</formula>
    </cfRule>
  </conditionalFormatting>
  <conditionalFormatting sqref="Q215">
    <cfRule type="expression" dxfId="39" priority="4534">
      <formula>Q215&lt;&gt;""</formula>
    </cfRule>
  </conditionalFormatting>
  <conditionalFormatting sqref="Q217">
    <cfRule type="expression" dxfId="38" priority="114">
      <formula>Q217&lt;&gt;""</formula>
    </cfRule>
  </conditionalFormatting>
  <conditionalFormatting sqref="Q219">
    <cfRule type="expression" dxfId="37" priority="18">
      <formula>Q219&lt;&gt;""</formula>
    </cfRule>
  </conditionalFormatting>
  <conditionalFormatting sqref="Q230:Q231 P234:R234">
    <cfRule type="expression" dxfId="36" priority="9694">
      <formula>P230&lt;&gt;""</formula>
    </cfRule>
  </conditionalFormatting>
  <conditionalFormatting sqref="Q35:R35">
    <cfRule type="expression" dxfId="35" priority="39">
      <formula>Q35&lt;&gt;""</formula>
    </cfRule>
  </conditionalFormatting>
  <conditionalFormatting sqref="Q45:R45">
    <cfRule type="expression" dxfId="34" priority="6157">
      <formula>Q45&lt;&gt;""</formula>
    </cfRule>
  </conditionalFormatting>
  <conditionalFormatting sqref="Q46:R47">
    <cfRule type="expression" dxfId="33" priority="6154">
      <formula>Q46&lt;&gt;""</formula>
    </cfRule>
  </conditionalFormatting>
  <conditionalFormatting sqref="Q52:R52">
    <cfRule type="expression" dxfId="32" priority="126">
      <formula>Q52&lt;&gt;""</formula>
    </cfRule>
  </conditionalFormatting>
  <conditionalFormatting sqref="R25:R26">
    <cfRule type="expression" dxfId="31" priority="100">
      <formula>R25&lt;&gt;""</formula>
    </cfRule>
  </conditionalFormatting>
  <conditionalFormatting sqref="R32">
    <cfRule type="expression" dxfId="30" priority="21">
      <formula>R32&lt;&gt;""</formula>
    </cfRule>
  </conditionalFormatting>
  <conditionalFormatting sqref="R53">
    <cfRule type="expression" dxfId="29" priority="9907">
      <formula>R53&lt;&gt;""</formula>
    </cfRule>
  </conditionalFormatting>
  <conditionalFormatting sqref="R54">
    <cfRule type="expression" dxfId="28" priority="3515">
      <formula>R54&lt;&gt;""</formula>
    </cfRule>
  </conditionalFormatting>
  <conditionalFormatting sqref="R122">
    <cfRule type="duplicateValues" dxfId="27" priority="9953"/>
    <cfRule type="duplicateValues" dxfId="26" priority="9954"/>
    <cfRule type="duplicateValues" dxfId="25" priority="9955"/>
    <cfRule type="duplicateValues" dxfId="24" priority="9942"/>
    <cfRule type="duplicateValues" dxfId="23" priority="9944"/>
    <cfRule type="duplicateValues" dxfId="22" priority="9946"/>
    <cfRule type="duplicateValues" dxfId="21" priority="9936"/>
    <cfRule type="duplicateValues" dxfId="20" priority="9935"/>
    <cfRule type="duplicateValues" dxfId="19" priority="9934"/>
    <cfRule type="duplicateValues" dxfId="18" priority="9943"/>
    <cfRule type="duplicateValues" dxfId="17" priority="9952"/>
    <cfRule type="duplicateValues" dxfId="16" priority="9937"/>
    <cfRule type="duplicateValues" dxfId="15" priority="9947"/>
    <cfRule type="duplicateValues" dxfId="14" priority="9948"/>
    <cfRule type="duplicateValues" dxfId="13" priority="9941"/>
    <cfRule type="duplicateValues" dxfId="12" priority="9949"/>
  </conditionalFormatting>
  <conditionalFormatting sqref="R214">
    <cfRule type="expression" dxfId="11" priority="3540">
      <formula>R214&lt;&gt;""</formula>
    </cfRule>
  </conditionalFormatting>
  <conditionalFormatting sqref="R215 Q216 Q218 N218:N220 Q220">
    <cfRule type="expression" dxfId="10" priority="9164">
      <formula>N215&lt;&gt;""</formula>
    </cfRule>
  </conditionalFormatting>
  <conditionalFormatting sqref="R216:R221">
    <cfRule type="expression" dxfId="9" priority="27">
      <formula>R216&lt;&gt;""</formula>
    </cfRule>
  </conditionalFormatting>
  <conditionalFormatting sqref="R230:R233">
    <cfRule type="expression" dxfId="8" priority="264">
      <formula>R230&lt;&gt;""</formula>
    </cfRule>
  </conditionalFormatting>
  <conditionalFormatting sqref="R83:T85">
    <cfRule type="expression" dxfId="7" priority="1348">
      <formula>R83&lt;&gt;""</formula>
    </cfRule>
  </conditionalFormatting>
  <conditionalFormatting sqref="S38:T43 L39:M39 G39:I42 K40:M42">
    <cfRule type="expression" dxfId="6" priority="191">
      <formula>G38&lt;&gt;""</formula>
    </cfRule>
  </conditionalFormatting>
  <conditionalFormatting sqref="S45:T47">
    <cfRule type="expression" dxfId="5" priority="8507">
      <formula>S45&lt;&gt;""</formula>
    </cfRule>
  </conditionalFormatting>
  <conditionalFormatting sqref="S81:T82">
    <cfRule type="expression" dxfId="4" priority="151">
      <formula>S81&lt;&gt;""</formula>
    </cfRule>
  </conditionalFormatting>
  <conditionalFormatting sqref="S206:T209">
    <cfRule type="expression" dxfId="3" priority="9172">
      <formula>S206&lt;&gt;""</formula>
    </cfRule>
  </conditionalFormatting>
  <conditionalFormatting sqref="S228:T234">
    <cfRule type="expression" dxfId="2" priority="267">
      <formula>S228&lt;&gt;""</formula>
    </cfRule>
  </conditionalFormatting>
  <dataValidations disablePrompts="1" count="1">
    <dataValidation type="list" allowBlank="1" showInputMessage="1" showErrorMessage="1" sqref="C27 C25" xr:uid="{00000000-0002-0000-0000-000000000000}">
      <formula1>#REF!</formula1>
    </dataValidation>
  </dataValidations>
  <pageMargins left="0.43307086614173229" right="0.39370078740157483" top="0.27559055118110237" bottom="0.23622047244094491" header="0.31496062992125984" footer="0.31496062992125984"/>
  <pageSetup paperSize="9" scale="21" fitToHeight="7" orientation="portrait" r:id="rId1"/>
  <rowBreaks count="2" manualBreakCount="2">
    <brk id="26" max="16383" man="1"/>
    <brk id="109" max="16383" man="1"/>
  </rowBreaks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86"/>
  <sheetViews>
    <sheetView zoomScale="70" zoomScaleNormal="70" workbookViewId="0">
      <selection activeCell="B7" sqref="B7"/>
    </sheetView>
  </sheetViews>
  <sheetFormatPr defaultColWidth="9" defaultRowHeight="15"/>
  <cols>
    <col min="1" max="1" width="16.85546875" bestFit="1" customWidth="1"/>
    <col min="2" max="4" width="21.42578125" bestFit="1" customWidth="1"/>
    <col min="5" max="5" width="18.7109375" bestFit="1" customWidth="1"/>
    <col min="6" max="6" width="21.42578125" bestFit="1" customWidth="1"/>
    <col min="7" max="10" width="22.7109375" bestFit="1" customWidth="1"/>
    <col min="11" max="11" width="20" bestFit="1" customWidth="1"/>
    <col min="12" max="12" width="10.85546875" customWidth="1"/>
  </cols>
  <sheetData>
    <row r="1" spans="1:12" ht="18.75">
      <c r="A1" s="239" t="s">
        <v>276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3" spans="1:12" ht="50.25" customHeight="1">
      <c r="A3" s="167" t="s">
        <v>277</v>
      </c>
      <c r="B3" s="168" t="s">
        <v>278</v>
      </c>
      <c r="C3" s="169" t="s">
        <v>279</v>
      </c>
      <c r="D3" s="170" t="s">
        <v>280</v>
      </c>
      <c r="E3" s="177" t="s">
        <v>281</v>
      </c>
      <c r="F3" s="168" t="s">
        <v>282</v>
      </c>
      <c r="G3" s="169" t="s">
        <v>283</v>
      </c>
      <c r="H3" s="169" t="s">
        <v>284</v>
      </c>
      <c r="I3" s="169" t="s">
        <v>285</v>
      </c>
      <c r="J3" s="170" t="s">
        <v>286</v>
      </c>
      <c r="K3" s="178" t="s">
        <v>287</v>
      </c>
      <c r="L3" s="18" t="s">
        <v>288</v>
      </c>
    </row>
    <row r="4" spans="1:12" ht="24.95" hidden="1" customHeight="1">
      <c r="A4" s="171" t="s">
        <v>249</v>
      </c>
      <c r="B4" s="179"/>
      <c r="C4" s="180">
        <v>1</v>
      </c>
      <c r="D4" s="180"/>
      <c r="E4" s="180">
        <v>1</v>
      </c>
      <c r="F4" s="180"/>
      <c r="G4" s="180"/>
      <c r="H4" s="180">
        <v>1</v>
      </c>
      <c r="I4" s="180"/>
      <c r="J4" s="180"/>
      <c r="K4" s="181"/>
      <c r="L4" s="19" t="str">
        <f>VLOOKUP(A4,'DM CBGV'!$D$3:$E$95,2,0)</f>
        <v>S.PHẠM</v>
      </c>
    </row>
    <row r="5" spans="1:12" ht="24.95" hidden="1" customHeight="1">
      <c r="A5" s="171" t="s">
        <v>469</v>
      </c>
      <c r="B5" s="182"/>
      <c r="C5" s="183">
        <v>1</v>
      </c>
      <c r="D5" s="183"/>
      <c r="E5" s="183">
        <v>1</v>
      </c>
      <c r="F5" s="183">
        <v>1</v>
      </c>
      <c r="G5" s="183">
        <v>1</v>
      </c>
      <c r="H5" s="183">
        <v>1</v>
      </c>
      <c r="I5" s="183">
        <v>1</v>
      </c>
      <c r="J5" s="183">
        <v>1</v>
      </c>
      <c r="K5" s="184">
        <v>1</v>
      </c>
      <c r="L5" s="19" t="str">
        <f>VLOOKUP(A5,'DM CBGV'!$D$3:$E$95,2,0)</f>
        <v>KH-KT-CNTT</v>
      </c>
    </row>
    <row r="6" spans="1:12" ht="24.95" hidden="1" customHeight="1">
      <c r="A6" s="171" t="s">
        <v>49</v>
      </c>
      <c r="B6" s="182"/>
      <c r="C6" s="183">
        <v>1</v>
      </c>
      <c r="D6" s="183"/>
      <c r="E6" s="183">
        <v>1</v>
      </c>
      <c r="F6" s="183"/>
      <c r="G6" s="183"/>
      <c r="H6" s="183"/>
      <c r="I6" s="183"/>
      <c r="J6" s="183">
        <v>1</v>
      </c>
      <c r="K6" s="184"/>
      <c r="L6" s="19" t="str">
        <f>VLOOKUP(A6,'DM CBGV'!$D$3:$E$95,2,0)</f>
        <v>KH-KT-CNTT</v>
      </c>
    </row>
    <row r="7" spans="1:12" ht="24.95" customHeight="1">
      <c r="A7" s="171" t="s">
        <v>172</v>
      </c>
      <c r="B7" s="182"/>
      <c r="C7" s="183"/>
      <c r="D7" s="183"/>
      <c r="E7" s="183"/>
      <c r="F7" s="183">
        <v>1</v>
      </c>
      <c r="G7" s="183">
        <v>1</v>
      </c>
      <c r="H7" s="183">
        <v>1</v>
      </c>
      <c r="I7" s="183">
        <v>1</v>
      </c>
      <c r="J7" s="183">
        <v>1</v>
      </c>
      <c r="K7" s="184">
        <v>1</v>
      </c>
      <c r="L7" s="19" t="str">
        <f>VLOOKUP(A7,'DM CBGV'!$D$3:$E$95,2,0)</f>
        <v>ĐIỆN</v>
      </c>
    </row>
    <row r="8" spans="1:12" ht="24.95" hidden="1" customHeight="1">
      <c r="A8" s="171" t="s">
        <v>54</v>
      </c>
      <c r="B8" s="182">
        <v>2</v>
      </c>
      <c r="C8" s="183">
        <v>2</v>
      </c>
      <c r="D8" s="183">
        <v>2</v>
      </c>
      <c r="E8" s="183">
        <v>2</v>
      </c>
      <c r="F8" s="183">
        <v>2</v>
      </c>
      <c r="G8" s="183">
        <v>2</v>
      </c>
      <c r="H8" s="183">
        <v>2</v>
      </c>
      <c r="I8" s="183">
        <v>2</v>
      </c>
      <c r="J8" s="183">
        <v>2</v>
      </c>
      <c r="K8" s="184">
        <v>3</v>
      </c>
      <c r="L8" s="19" t="str">
        <f>VLOOKUP(A8,'DM CBGV'!$D$3:$E$95,2,0)</f>
        <v>KH-KT-CNTT</v>
      </c>
    </row>
    <row r="9" spans="1:12" ht="24.95" customHeight="1">
      <c r="A9" s="171" t="s">
        <v>190</v>
      </c>
      <c r="B9" s="182">
        <v>1</v>
      </c>
      <c r="C9" s="183">
        <v>1</v>
      </c>
      <c r="D9" s="183">
        <v>1</v>
      </c>
      <c r="E9" s="183">
        <v>1</v>
      </c>
      <c r="F9" s="183">
        <v>1</v>
      </c>
      <c r="G9" s="183">
        <v>1</v>
      </c>
      <c r="H9" s="183">
        <v>2</v>
      </c>
      <c r="I9" s="183">
        <v>1</v>
      </c>
      <c r="J9" s="183">
        <v>1</v>
      </c>
      <c r="K9" s="184">
        <v>1</v>
      </c>
      <c r="L9" s="19" t="str">
        <f>VLOOKUP(A9,'DM CBGV'!$D$3:$E$95,2,0)</f>
        <v>ĐIỆN</v>
      </c>
    </row>
    <row r="10" spans="1:12" ht="24.95" hidden="1" customHeight="1">
      <c r="A10" s="171" t="s">
        <v>122</v>
      </c>
      <c r="B10" s="182">
        <v>2</v>
      </c>
      <c r="C10" s="183">
        <v>1</v>
      </c>
      <c r="D10" s="183">
        <v>1</v>
      </c>
      <c r="E10" s="183">
        <v>1</v>
      </c>
      <c r="F10" s="183">
        <v>1</v>
      </c>
      <c r="G10" s="183">
        <v>2</v>
      </c>
      <c r="H10" s="183">
        <v>2</v>
      </c>
      <c r="I10" s="183">
        <v>1</v>
      </c>
      <c r="J10" s="183">
        <v>1</v>
      </c>
      <c r="K10" s="184">
        <v>1</v>
      </c>
      <c r="L10" s="19" t="str">
        <f>VLOOKUP(A10,'DM CBGV'!$D$3:$E$95,2,0)</f>
        <v>KH-KT-CNTT</v>
      </c>
    </row>
    <row r="11" spans="1:12" ht="24.95" customHeight="1">
      <c r="A11" s="171" t="s">
        <v>171</v>
      </c>
      <c r="B11" s="182">
        <v>2</v>
      </c>
      <c r="C11" s="183">
        <v>2</v>
      </c>
      <c r="D11" s="183">
        <v>2</v>
      </c>
      <c r="E11" s="183">
        <v>2</v>
      </c>
      <c r="F11" s="183">
        <v>2</v>
      </c>
      <c r="G11" s="183">
        <v>2</v>
      </c>
      <c r="H11" s="183">
        <v>2</v>
      </c>
      <c r="I11" s="183">
        <v>2</v>
      </c>
      <c r="J11" s="183">
        <v>2</v>
      </c>
      <c r="K11" s="184">
        <v>2</v>
      </c>
      <c r="L11" s="19" t="str">
        <f>VLOOKUP(A11,'DM CBGV'!$D$3:$E$95,2,0)</f>
        <v>ĐIỆN</v>
      </c>
    </row>
    <row r="12" spans="1:12" ht="24.95" hidden="1" customHeight="1">
      <c r="A12" s="171" t="s">
        <v>73</v>
      </c>
      <c r="B12" s="182">
        <v>1</v>
      </c>
      <c r="C12" s="183">
        <v>1</v>
      </c>
      <c r="D12" s="183"/>
      <c r="E12" s="183"/>
      <c r="F12" s="183"/>
      <c r="G12" s="183"/>
      <c r="H12" s="183"/>
      <c r="I12" s="183">
        <v>1</v>
      </c>
      <c r="J12" s="183">
        <v>1</v>
      </c>
      <c r="K12" s="184"/>
      <c r="L12" s="19" t="str">
        <f>VLOOKUP(A12,'DM CBGV'!$D$3:$E$95,2,0)</f>
        <v>KH-KT-CNTT</v>
      </c>
    </row>
    <row r="13" spans="1:12" ht="24.95" hidden="1" customHeight="1">
      <c r="A13" s="171" t="s">
        <v>24</v>
      </c>
      <c r="B13" s="182">
        <v>1</v>
      </c>
      <c r="C13" s="183">
        <v>1</v>
      </c>
      <c r="D13" s="183">
        <v>1</v>
      </c>
      <c r="E13" s="183"/>
      <c r="F13" s="183"/>
      <c r="G13" s="183">
        <v>1</v>
      </c>
      <c r="H13" s="183">
        <v>1</v>
      </c>
      <c r="I13" s="183"/>
      <c r="J13" s="183"/>
      <c r="K13" s="184"/>
      <c r="L13" s="19" t="str">
        <f>VLOOKUP(A13,'DM CBGV'!$D$3:$E$95,2,0)</f>
        <v>KH-KT-CNTT</v>
      </c>
    </row>
    <row r="14" spans="1:12" ht="24.95" customHeight="1">
      <c r="A14" s="171" t="s">
        <v>162</v>
      </c>
      <c r="B14" s="182"/>
      <c r="C14" s="183"/>
      <c r="D14" s="183"/>
      <c r="E14" s="183">
        <v>1</v>
      </c>
      <c r="F14" s="183">
        <v>1</v>
      </c>
      <c r="G14" s="183"/>
      <c r="H14" s="183"/>
      <c r="I14" s="183">
        <v>1</v>
      </c>
      <c r="J14" s="183">
        <v>1</v>
      </c>
      <c r="K14" s="184">
        <v>1</v>
      </c>
      <c r="L14" s="19" t="str">
        <f>VLOOKUP(A14,'DM CBGV'!$D$3:$E$95,2,0)</f>
        <v>ĐIỆN</v>
      </c>
    </row>
    <row r="15" spans="1:12" ht="24.95" hidden="1" customHeight="1">
      <c r="A15" s="171" t="s">
        <v>83</v>
      </c>
      <c r="B15" s="182"/>
      <c r="C15" s="183">
        <v>1</v>
      </c>
      <c r="D15" s="183">
        <v>1</v>
      </c>
      <c r="E15" s="183"/>
      <c r="F15" s="183"/>
      <c r="G15" s="183">
        <v>1</v>
      </c>
      <c r="H15" s="183">
        <v>1</v>
      </c>
      <c r="I15" s="183"/>
      <c r="J15" s="183"/>
      <c r="K15" s="184"/>
      <c r="L15" s="19" t="str">
        <f>VLOOKUP(A15,'DM CBGV'!$D$3:$E$95,2,0)</f>
        <v>KH-KT-CNTT</v>
      </c>
    </row>
    <row r="16" spans="1:12" ht="24.95" customHeight="1">
      <c r="A16" s="171" t="s">
        <v>155</v>
      </c>
      <c r="B16" s="182">
        <v>1</v>
      </c>
      <c r="C16" s="183">
        <v>1</v>
      </c>
      <c r="D16" s="183">
        <v>1</v>
      </c>
      <c r="E16" s="183">
        <v>1</v>
      </c>
      <c r="F16" s="183"/>
      <c r="G16" s="183">
        <v>1</v>
      </c>
      <c r="H16" s="183">
        <v>1</v>
      </c>
      <c r="I16" s="183">
        <v>1</v>
      </c>
      <c r="J16" s="183">
        <v>1</v>
      </c>
      <c r="K16" s="184">
        <v>1</v>
      </c>
      <c r="L16" s="19" t="str">
        <f>VLOOKUP(A16,'DM CBGV'!$D$3:$E$95,2,0)</f>
        <v>ĐIỆN</v>
      </c>
    </row>
    <row r="17" spans="1:12" ht="24.95" customHeight="1">
      <c r="A17" s="171" t="s">
        <v>180</v>
      </c>
      <c r="B17" s="182">
        <v>1</v>
      </c>
      <c r="C17" s="183">
        <v>1</v>
      </c>
      <c r="D17" s="183">
        <v>1</v>
      </c>
      <c r="E17" s="183">
        <v>1</v>
      </c>
      <c r="F17" s="183">
        <v>1</v>
      </c>
      <c r="G17" s="183">
        <v>1</v>
      </c>
      <c r="H17" s="183">
        <v>1</v>
      </c>
      <c r="I17" s="183">
        <v>1</v>
      </c>
      <c r="J17" s="183">
        <v>1</v>
      </c>
      <c r="K17" s="184">
        <v>1</v>
      </c>
      <c r="L17" s="19" t="str">
        <f>VLOOKUP(A17,'DM CBGV'!$D$3:$E$95,2,0)</f>
        <v>ĐIỆN</v>
      </c>
    </row>
    <row r="18" spans="1:12" ht="24.95" customHeight="1">
      <c r="A18" s="171" t="s">
        <v>159</v>
      </c>
      <c r="B18" s="182">
        <v>1</v>
      </c>
      <c r="C18" s="183">
        <v>1</v>
      </c>
      <c r="D18" s="183">
        <v>1</v>
      </c>
      <c r="E18" s="183">
        <v>1</v>
      </c>
      <c r="F18" s="183">
        <v>1</v>
      </c>
      <c r="G18" s="183">
        <v>1</v>
      </c>
      <c r="H18" s="183">
        <v>1</v>
      </c>
      <c r="I18" s="183">
        <v>1</v>
      </c>
      <c r="J18" s="183">
        <v>1</v>
      </c>
      <c r="K18" s="184">
        <v>1</v>
      </c>
      <c r="L18" s="19" t="str">
        <f>VLOOKUP(A18,'DM CBGV'!$D$3:$E$95,2,0)</f>
        <v>ĐIỆN</v>
      </c>
    </row>
    <row r="19" spans="1:12" ht="24.95" hidden="1" customHeight="1">
      <c r="A19" s="171" t="s">
        <v>254</v>
      </c>
      <c r="B19" s="182"/>
      <c r="C19" s="183"/>
      <c r="D19" s="183"/>
      <c r="E19" s="183"/>
      <c r="F19" s="183">
        <v>1</v>
      </c>
      <c r="G19" s="183"/>
      <c r="H19" s="183"/>
      <c r="I19" s="183"/>
      <c r="J19" s="183"/>
      <c r="K19" s="184">
        <v>1</v>
      </c>
      <c r="L19" s="19" t="str">
        <f>VLOOKUP(A19,'DM CBGV'!$D$3:$E$95,2,0)</f>
        <v>KH-KT-CNTT</v>
      </c>
    </row>
    <row r="20" spans="1:12" ht="24.95" hidden="1" customHeight="1">
      <c r="A20" s="171" t="s">
        <v>486</v>
      </c>
      <c r="B20" s="182">
        <v>1</v>
      </c>
      <c r="C20" s="183">
        <v>1</v>
      </c>
      <c r="D20" s="183">
        <v>1</v>
      </c>
      <c r="E20" s="183">
        <v>1</v>
      </c>
      <c r="F20" s="183">
        <v>1</v>
      </c>
      <c r="G20" s="183">
        <v>1</v>
      </c>
      <c r="H20" s="183">
        <v>1</v>
      </c>
      <c r="I20" s="183"/>
      <c r="J20" s="183"/>
      <c r="K20" s="184">
        <v>1</v>
      </c>
      <c r="L20" s="19" t="str">
        <f>VLOOKUP(A20,'DM CBGV'!$D$3:$E$95,2,0)</f>
        <v>KH-KT-CNTT</v>
      </c>
    </row>
    <row r="21" spans="1:12" ht="24.95" hidden="1" customHeight="1">
      <c r="A21" s="171" t="s">
        <v>257</v>
      </c>
      <c r="B21" s="182">
        <v>1</v>
      </c>
      <c r="C21" s="183"/>
      <c r="D21" s="183">
        <v>1</v>
      </c>
      <c r="E21" s="183">
        <v>1</v>
      </c>
      <c r="F21" s="183">
        <v>1</v>
      </c>
      <c r="G21" s="183">
        <v>1</v>
      </c>
      <c r="H21" s="183">
        <v>1</v>
      </c>
      <c r="I21" s="183"/>
      <c r="J21" s="183">
        <v>1</v>
      </c>
      <c r="K21" s="184"/>
      <c r="L21" s="19" t="str">
        <f>VLOOKUP(A21,'DM CBGV'!$D$3:$E$95,2,0)</f>
        <v>KH-KT-CNTT</v>
      </c>
    </row>
    <row r="22" spans="1:12" ht="24.95" hidden="1" customHeight="1">
      <c r="A22" s="171" t="s">
        <v>123</v>
      </c>
      <c r="B22" s="182">
        <v>1</v>
      </c>
      <c r="C22" s="183">
        <v>1</v>
      </c>
      <c r="D22" s="183">
        <v>1</v>
      </c>
      <c r="E22" s="183">
        <v>1</v>
      </c>
      <c r="F22" s="183">
        <v>1</v>
      </c>
      <c r="G22" s="183">
        <v>1</v>
      </c>
      <c r="H22" s="183"/>
      <c r="I22" s="183">
        <v>1</v>
      </c>
      <c r="J22" s="183">
        <v>1</v>
      </c>
      <c r="K22" s="184">
        <v>1</v>
      </c>
      <c r="L22" s="19" t="str">
        <f>VLOOKUP(A22,'DM CBGV'!$D$3:$E$95,2,0)</f>
        <v>KH-KT-CNTT</v>
      </c>
    </row>
    <row r="23" spans="1:12" ht="24.95" hidden="1" customHeight="1">
      <c r="A23" s="171" t="s">
        <v>19</v>
      </c>
      <c r="B23" s="182">
        <v>7</v>
      </c>
      <c r="C23" s="183">
        <v>1</v>
      </c>
      <c r="D23" s="183">
        <v>7</v>
      </c>
      <c r="E23" s="183">
        <v>1</v>
      </c>
      <c r="F23" s="183">
        <v>7</v>
      </c>
      <c r="G23" s="183">
        <v>7</v>
      </c>
      <c r="H23" s="183">
        <v>1</v>
      </c>
      <c r="I23" s="183">
        <v>7</v>
      </c>
      <c r="J23" s="183">
        <v>1</v>
      </c>
      <c r="K23" s="184">
        <v>7</v>
      </c>
      <c r="L23" s="19">
        <f>VLOOKUP(A23,'DM CBGV'!$D$3:$E$95,2,0)</f>
        <v>0</v>
      </c>
    </row>
    <row r="24" spans="1:12" ht="24.95" customHeight="1">
      <c r="A24" s="171" t="s">
        <v>142</v>
      </c>
      <c r="B24" s="182">
        <v>1</v>
      </c>
      <c r="C24" s="183">
        <v>2</v>
      </c>
      <c r="D24" s="183">
        <v>3</v>
      </c>
      <c r="E24" s="183">
        <v>2</v>
      </c>
      <c r="F24" s="183">
        <v>2</v>
      </c>
      <c r="G24" s="183">
        <v>1</v>
      </c>
      <c r="H24" s="183">
        <v>1</v>
      </c>
      <c r="I24" s="183">
        <v>1</v>
      </c>
      <c r="J24" s="183">
        <v>1</v>
      </c>
      <c r="K24" s="184">
        <v>1</v>
      </c>
      <c r="L24" s="19" t="str">
        <f>VLOOKUP(A24,'DM CBGV'!$D$3:$E$95,2,0)</f>
        <v>ĐIỆN</v>
      </c>
    </row>
    <row r="25" spans="1:12" ht="24.95" customHeight="1">
      <c r="A25" s="171" t="s">
        <v>167</v>
      </c>
      <c r="B25" s="182">
        <v>1</v>
      </c>
      <c r="C25" s="183">
        <v>1</v>
      </c>
      <c r="D25" s="183"/>
      <c r="E25" s="183">
        <v>1</v>
      </c>
      <c r="F25" s="183"/>
      <c r="G25" s="183"/>
      <c r="H25" s="183"/>
      <c r="I25" s="183"/>
      <c r="J25" s="183"/>
      <c r="K25" s="184"/>
      <c r="L25" s="19" t="str">
        <f>VLOOKUP(A25,'DM CBGV'!$D$3:$E$95,2,0)</f>
        <v>ĐIỆN</v>
      </c>
    </row>
    <row r="26" spans="1:12" ht="24.95" hidden="1" customHeight="1">
      <c r="A26" s="171" t="s">
        <v>272</v>
      </c>
      <c r="B26" s="182">
        <v>1</v>
      </c>
      <c r="C26" s="183">
        <v>1</v>
      </c>
      <c r="D26" s="183">
        <v>1</v>
      </c>
      <c r="E26" s="183">
        <v>1</v>
      </c>
      <c r="F26" s="183"/>
      <c r="G26" s="183"/>
      <c r="H26" s="183"/>
      <c r="I26" s="183">
        <v>1</v>
      </c>
      <c r="J26" s="183">
        <v>1</v>
      </c>
      <c r="K26" s="184">
        <v>1</v>
      </c>
      <c r="L26" s="19" t="str">
        <f>VLOOKUP(A26,'DM CBGV'!$D$3:$E$95,2,0)</f>
        <v>KH-KT-CNTT</v>
      </c>
    </row>
    <row r="27" spans="1:12" ht="24.95" hidden="1" customHeight="1">
      <c r="A27" s="171" t="s">
        <v>76</v>
      </c>
      <c r="B27" s="182"/>
      <c r="C27" s="183"/>
      <c r="D27" s="183">
        <v>1</v>
      </c>
      <c r="E27" s="183"/>
      <c r="F27" s="183"/>
      <c r="G27" s="183"/>
      <c r="H27" s="183"/>
      <c r="I27" s="183"/>
      <c r="J27" s="183">
        <v>1</v>
      </c>
      <c r="K27" s="184">
        <v>1</v>
      </c>
      <c r="L27" s="19" t="str">
        <f>VLOOKUP(A27,'DM CBGV'!$D$3:$E$95,2,0)</f>
        <v>CƠ KHÍ</v>
      </c>
    </row>
    <row r="28" spans="1:12" ht="24.95" customHeight="1">
      <c r="A28" s="171" t="s">
        <v>188</v>
      </c>
      <c r="B28" s="182">
        <v>1</v>
      </c>
      <c r="C28" s="183">
        <v>1</v>
      </c>
      <c r="D28" s="183">
        <v>1</v>
      </c>
      <c r="E28" s="183">
        <v>1</v>
      </c>
      <c r="F28" s="183"/>
      <c r="G28" s="183">
        <v>1</v>
      </c>
      <c r="H28" s="183">
        <v>1</v>
      </c>
      <c r="I28" s="183">
        <v>1</v>
      </c>
      <c r="J28" s="183"/>
      <c r="K28" s="184"/>
      <c r="L28" s="19" t="str">
        <f>VLOOKUP(A28,'DM CBGV'!$D$3:$E$95,2,0)</f>
        <v>ĐIỆN</v>
      </c>
    </row>
    <row r="29" spans="1:12" ht="24.95" hidden="1" customHeight="1">
      <c r="A29" s="171" t="s">
        <v>119</v>
      </c>
      <c r="B29" s="182">
        <v>1</v>
      </c>
      <c r="C29" s="183">
        <v>1</v>
      </c>
      <c r="D29" s="183"/>
      <c r="E29" s="183"/>
      <c r="F29" s="183"/>
      <c r="G29" s="183"/>
      <c r="H29" s="183"/>
      <c r="I29" s="183"/>
      <c r="J29" s="183"/>
      <c r="K29" s="184"/>
      <c r="L29" s="19" t="str">
        <f>VLOOKUP(A29,'DM CBGV'!$D$3:$E$95,2,0)</f>
        <v>KH-KT-CNTT</v>
      </c>
    </row>
    <row r="30" spans="1:12" ht="24.95" customHeight="1">
      <c r="A30" s="171" t="s">
        <v>209</v>
      </c>
      <c r="B30" s="182">
        <v>1</v>
      </c>
      <c r="C30" s="183">
        <v>1</v>
      </c>
      <c r="D30" s="183">
        <v>1</v>
      </c>
      <c r="E30" s="183">
        <v>2</v>
      </c>
      <c r="F30" s="183">
        <v>1</v>
      </c>
      <c r="G30" s="183">
        <v>1</v>
      </c>
      <c r="H30" s="183">
        <v>1</v>
      </c>
      <c r="I30" s="183">
        <v>1</v>
      </c>
      <c r="J30" s="183">
        <v>1</v>
      </c>
      <c r="K30" s="184">
        <v>1</v>
      </c>
      <c r="L30" s="19" t="str">
        <f>VLOOKUP(A30,'DM CBGV'!$D$3:$E$95,2,0)</f>
        <v>ĐIỆN</v>
      </c>
    </row>
    <row r="31" spans="1:12" ht="24.95" hidden="1" customHeight="1">
      <c r="A31" s="171" t="s">
        <v>87</v>
      </c>
      <c r="B31" s="182"/>
      <c r="C31" s="183">
        <v>1</v>
      </c>
      <c r="D31" s="183">
        <v>1</v>
      </c>
      <c r="E31" s="183">
        <v>1</v>
      </c>
      <c r="F31" s="183">
        <v>1</v>
      </c>
      <c r="G31" s="183">
        <v>1</v>
      </c>
      <c r="H31" s="183">
        <v>1</v>
      </c>
      <c r="I31" s="183">
        <v>1</v>
      </c>
      <c r="J31" s="183">
        <v>1</v>
      </c>
      <c r="K31" s="184">
        <v>1</v>
      </c>
      <c r="L31" s="19" t="str">
        <f>VLOOKUP(A31,'DM CBGV'!$D$3:$E$95,2,0)</f>
        <v>CƠ KHÍ</v>
      </c>
    </row>
    <row r="32" spans="1:12" ht="24.95" customHeight="1">
      <c r="A32" s="171" t="s">
        <v>154</v>
      </c>
      <c r="B32" s="182"/>
      <c r="C32" s="183">
        <v>1</v>
      </c>
      <c r="D32" s="183"/>
      <c r="E32" s="183">
        <v>1</v>
      </c>
      <c r="F32" s="183"/>
      <c r="G32" s="183"/>
      <c r="H32" s="183"/>
      <c r="I32" s="183"/>
      <c r="J32" s="183"/>
      <c r="K32" s="184"/>
      <c r="L32" s="19" t="str">
        <f>VLOOKUP(A32,'DM CBGV'!$D$3:$E$95,2,0)</f>
        <v>ĐIỆN</v>
      </c>
    </row>
    <row r="33" spans="1:12" ht="24.95" customHeight="1">
      <c r="A33" s="171" t="s">
        <v>214</v>
      </c>
      <c r="B33" s="182">
        <v>1</v>
      </c>
      <c r="C33" s="183">
        <v>1</v>
      </c>
      <c r="D33" s="183">
        <v>1</v>
      </c>
      <c r="E33" s="183">
        <v>1</v>
      </c>
      <c r="F33" s="183">
        <v>1</v>
      </c>
      <c r="G33" s="183">
        <v>1</v>
      </c>
      <c r="H33" s="183">
        <v>2</v>
      </c>
      <c r="I33" s="183">
        <v>1</v>
      </c>
      <c r="J33" s="183"/>
      <c r="K33" s="184"/>
      <c r="L33" s="19" t="str">
        <f>VLOOKUP(A33,'DM CBGV'!$D$3:$E$95,2,0)</f>
        <v>ĐIỆN</v>
      </c>
    </row>
    <row r="34" spans="1:12" ht="24.95" hidden="1" customHeight="1">
      <c r="A34" s="171" t="s">
        <v>97</v>
      </c>
      <c r="B34" s="182"/>
      <c r="C34" s="183"/>
      <c r="D34" s="183">
        <v>1</v>
      </c>
      <c r="E34" s="183">
        <v>1</v>
      </c>
      <c r="F34" s="183">
        <v>1</v>
      </c>
      <c r="G34" s="183"/>
      <c r="H34" s="183"/>
      <c r="I34" s="183">
        <v>1</v>
      </c>
      <c r="J34" s="183"/>
      <c r="K34" s="184"/>
      <c r="L34" s="19" t="str">
        <f>VLOOKUP(A34,'DM CBGV'!$D$3:$E$95,2,0)</f>
        <v>CNOT</v>
      </c>
    </row>
    <row r="35" spans="1:12" ht="24.95" hidden="1" customHeight="1">
      <c r="A35" s="171" t="s">
        <v>47</v>
      </c>
      <c r="B35" s="182"/>
      <c r="C35" s="183">
        <v>1</v>
      </c>
      <c r="D35" s="183">
        <v>1</v>
      </c>
      <c r="E35" s="183"/>
      <c r="F35" s="183"/>
      <c r="G35" s="183"/>
      <c r="H35" s="183"/>
      <c r="I35" s="183">
        <v>1</v>
      </c>
      <c r="J35" s="183">
        <v>1</v>
      </c>
      <c r="K35" s="184">
        <v>1</v>
      </c>
      <c r="L35" s="19" t="str">
        <f>VLOOKUP(A35,'DM CBGV'!$D$3:$E$95,2,0)</f>
        <v>CƠ KHÍ</v>
      </c>
    </row>
    <row r="36" spans="1:12" ht="24.95" hidden="1" customHeight="1">
      <c r="A36" s="171" t="s">
        <v>392</v>
      </c>
      <c r="B36" s="182">
        <v>1</v>
      </c>
      <c r="C36" s="183">
        <v>1</v>
      </c>
      <c r="D36" s="183">
        <v>1</v>
      </c>
      <c r="E36" s="183">
        <v>1</v>
      </c>
      <c r="F36" s="183">
        <v>1</v>
      </c>
      <c r="G36" s="183">
        <v>1</v>
      </c>
      <c r="H36" s="183">
        <v>1</v>
      </c>
      <c r="I36" s="183">
        <v>1</v>
      </c>
      <c r="J36" s="183">
        <v>1</v>
      </c>
      <c r="K36" s="184">
        <v>1</v>
      </c>
      <c r="L36" s="19" t="str">
        <f>VLOOKUP(A36,'DM CBGV'!$D$3:$E$95,2,0)</f>
        <v>CƠ KHÍ</v>
      </c>
    </row>
    <row r="37" spans="1:12" ht="24.95" hidden="1" customHeight="1">
      <c r="A37" s="171" t="s">
        <v>93</v>
      </c>
      <c r="B37" s="182">
        <v>1</v>
      </c>
      <c r="C37" s="183"/>
      <c r="D37" s="183">
        <v>1</v>
      </c>
      <c r="E37" s="183"/>
      <c r="F37" s="183">
        <v>1</v>
      </c>
      <c r="G37" s="183"/>
      <c r="H37" s="183">
        <v>1</v>
      </c>
      <c r="I37" s="183"/>
      <c r="J37" s="183">
        <v>1</v>
      </c>
      <c r="K37" s="184">
        <v>1</v>
      </c>
      <c r="L37" s="19" t="str">
        <f>VLOOKUP(A37,'DM CBGV'!$D$3:$E$95,2,0)</f>
        <v>CNOT</v>
      </c>
    </row>
    <row r="38" spans="1:12" ht="24.95" customHeight="1">
      <c r="A38" s="171" t="s">
        <v>219</v>
      </c>
      <c r="B38" s="182">
        <v>1</v>
      </c>
      <c r="C38" s="183">
        <v>1</v>
      </c>
      <c r="D38" s="183">
        <v>1</v>
      </c>
      <c r="E38" s="183">
        <v>1</v>
      </c>
      <c r="F38" s="183"/>
      <c r="G38" s="183"/>
      <c r="H38" s="183">
        <v>1</v>
      </c>
      <c r="I38" s="183">
        <v>1</v>
      </c>
      <c r="J38" s="183">
        <v>1</v>
      </c>
      <c r="K38" s="184">
        <v>1</v>
      </c>
      <c r="L38" s="19" t="str">
        <f>VLOOKUP(A38,'DM CBGV'!$D$3:$E$95,2,0)</f>
        <v>ĐIỆN</v>
      </c>
    </row>
    <row r="39" spans="1:12" ht="24.95" hidden="1" customHeight="1">
      <c r="A39" s="171" t="s">
        <v>28</v>
      </c>
      <c r="B39" s="182"/>
      <c r="C39" s="183">
        <v>1</v>
      </c>
      <c r="D39" s="183">
        <v>1</v>
      </c>
      <c r="E39" s="183">
        <v>1</v>
      </c>
      <c r="F39" s="183">
        <v>1</v>
      </c>
      <c r="G39" s="183"/>
      <c r="H39" s="183">
        <v>1</v>
      </c>
      <c r="I39" s="183">
        <v>1</v>
      </c>
      <c r="J39" s="183">
        <v>1</v>
      </c>
      <c r="K39" s="184">
        <v>1</v>
      </c>
      <c r="L39" s="19" t="str">
        <f>VLOOKUP(A39,'DM CBGV'!$D$3:$E$95,2,0)</f>
        <v>CNOT</v>
      </c>
    </row>
    <row r="40" spans="1:12" ht="24.95" hidden="1" customHeight="1">
      <c r="A40" s="171" t="s">
        <v>35</v>
      </c>
      <c r="B40" s="182">
        <v>1</v>
      </c>
      <c r="C40" s="183">
        <v>1</v>
      </c>
      <c r="D40" s="183">
        <v>1</v>
      </c>
      <c r="E40" s="183">
        <v>1</v>
      </c>
      <c r="F40" s="183"/>
      <c r="G40" s="183">
        <v>1</v>
      </c>
      <c r="H40" s="183">
        <v>1</v>
      </c>
      <c r="I40" s="183">
        <v>1</v>
      </c>
      <c r="J40" s="183">
        <v>1</v>
      </c>
      <c r="K40" s="184">
        <v>1</v>
      </c>
      <c r="L40" s="19" t="str">
        <f>VLOOKUP(A40,'DM CBGV'!$D$3:$E$95,2,0)</f>
        <v>KH-KT-CNTT</v>
      </c>
    </row>
    <row r="41" spans="1:12" ht="24.95" customHeight="1">
      <c r="A41" s="176" t="s">
        <v>212</v>
      </c>
      <c r="B41" s="182">
        <v>1</v>
      </c>
      <c r="C41" s="183">
        <v>1</v>
      </c>
      <c r="D41" s="183">
        <v>1</v>
      </c>
      <c r="E41" s="183">
        <v>1</v>
      </c>
      <c r="F41" s="183">
        <v>1</v>
      </c>
      <c r="G41" s="183">
        <v>1</v>
      </c>
      <c r="H41" s="183">
        <v>1</v>
      </c>
      <c r="I41" s="183">
        <v>1</v>
      </c>
      <c r="J41" s="183"/>
      <c r="K41" s="184"/>
      <c r="L41" s="19" t="str">
        <f>VLOOKUP(A41,'DM CBGV'!$D$3:$E$95,2,0)</f>
        <v>ĐIỆN</v>
      </c>
    </row>
    <row r="42" spans="1:12" ht="24.95" customHeight="1">
      <c r="A42" s="171" t="s">
        <v>144</v>
      </c>
      <c r="B42" s="182">
        <v>1</v>
      </c>
      <c r="C42" s="183">
        <v>1</v>
      </c>
      <c r="D42" s="183"/>
      <c r="E42" s="183">
        <v>1</v>
      </c>
      <c r="F42" s="183">
        <v>1</v>
      </c>
      <c r="G42" s="183">
        <v>1</v>
      </c>
      <c r="H42" s="183"/>
      <c r="I42" s="183"/>
      <c r="J42" s="183"/>
      <c r="K42" s="184"/>
      <c r="L42" s="19" t="str">
        <f>VLOOKUP(A42,'DM CBGV'!$D$3:$E$95,2,0)</f>
        <v>ĐIỆN</v>
      </c>
    </row>
    <row r="43" spans="1:12" ht="24.95" customHeight="1">
      <c r="A43" s="171" t="s">
        <v>452</v>
      </c>
      <c r="B43" s="182"/>
      <c r="C43" s="183">
        <v>1</v>
      </c>
      <c r="D43" s="183">
        <v>1</v>
      </c>
      <c r="E43" s="183">
        <v>1</v>
      </c>
      <c r="F43" s="183">
        <v>1</v>
      </c>
      <c r="G43" s="183">
        <v>1</v>
      </c>
      <c r="H43" s="183">
        <v>1</v>
      </c>
      <c r="I43" s="183">
        <v>1</v>
      </c>
      <c r="J43" s="183">
        <v>1</v>
      </c>
      <c r="K43" s="184">
        <v>1</v>
      </c>
      <c r="L43" s="19" t="str">
        <f>VLOOKUP(A43,'DM CBGV'!$D$3:$E$95,2,0)</f>
        <v>ĐIỆN</v>
      </c>
    </row>
    <row r="44" spans="1:12" ht="24.95" hidden="1" customHeight="1">
      <c r="A44" s="171" t="s">
        <v>42</v>
      </c>
      <c r="B44" s="182">
        <v>1</v>
      </c>
      <c r="C44" s="183">
        <v>1</v>
      </c>
      <c r="D44" s="183"/>
      <c r="E44" s="183"/>
      <c r="F44" s="183"/>
      <c r="G44" s="183"/>
      <c r="H44" s="183"/>
      <c r="I44" s="183"/>
      <c r="J44" s="183"/>
      <c r="K44" s="184">
        <v>1</v>
      </c>
      <c r="L44" s="19" t="str">
        <f>VLOOKUP(A44,'DM CBGV'!$D$3:$E$95,2,0)</f>
        <v>CƠ KHÍ</v>
      </c>
    </row>
    <row r="45" spans="1:12" ht="24.95" hidden="1" customHeight="1">
      <c r="A45" s="171" t="s">
        <v>64</v>
      </c>
      <c r="B45" s="182">
        <v>1</v>
      </c>
      <c r="C45" s="183"/>
      <c r="D45" s="183"/>
      <c r="E45" s="183">
        <v>1</v>
      </c>
      <c r="F45" s="183">
        <v>1</v>
      </c>
      <c r="G45" s="183">
        <v>1</v>
      </c>
      <c r="H45" s="183">
        <v>1</v>
      </c>
      <c r="I45" s="183"/>
      <c r="J45" s="183">
        <v>1</v>
      </c>
      <c r="K45" s="184">
        <v>1</v>
      </c>
      <c r="L45" s="19" t="str">
        <f>VLOOKUP(A45,'DM CBGV'!$D$3:$E$95,2,0)</f>
        <v>CƠ KHÍ</v>
      </c>
    </row>
    <row r="46" spans="1:12" ht="24.95" customHeight="1">
      <c r="A46" s="171" t="s">
        <v>165</v>
      </c>
      <c r="B46" s="182">
        <v>1</v>
      </c>
      <c r="C46" s="183">
        <v>1</v>
      </c>
      <c r="D46" s="183">
        <v>1</v>
      </c>
      <c r="E46" s="183">
        <v>1</v>
      </c>
      <c r="F46" s="183">
        <v>1</v>
      </c>
      <c r="G46" s="183"/>
      <c r="H46" s="183"/>
      <c r="I46" s="183"/>
      <c r="J46" s="183">
        <v>1</v>
      </c>
      <c r="K46" s="184">
        <v>1</v>
      </c>
      <c r="L46" s="19" t="str">
        <f>VLOOKUP(A46,'DM CBGV'!$D$3:$E$95,2,0)</f>
        <v>ĐIỆN</v>
      </c>
    </row>
    <row r="47" spans="1:12" ht="24.95" hidden="1" customHeight="1">
      <c r="A47" s="176" t="s">
        <v>377</v>
      </c>
      <c r="B47" s="182"/>
      <c r="C47" s="183"/>
      <c r="D47" s="183"/>
      <c r="E47" s="183"/>
      <c r="F47" s="183"/>
      <c r="G47" s="183"/>
      <c r="H47" s="183"/>
      <c r="I47" s="183">
        <v>1</v>
      </c>
      <c r="J47" s="183"/>
      <c r="K47" s="184"/>
      <c r="L47" s="19" t="str">
        <f>VLOOKUP(A47,'DM CBGV'!$D$3:$E$95,2,0)</f>
        <v>CNOT</v>
      </c>
    </row>
    <row r="48" spans="1:12" ht="24.95" hidden="1" customHeight="1">
      <c r="A48" s="171" t="s">
        <v>120</v>
      </c>
      <c r="B48" s="182">
        <v>1</v>
      </c>
      <c r="C48" s="183">
        <v>1</v>
      </c>
      <c r="D48" s="183">
        <v>1</v>
      </c>
      <c r="E48" s="183">
        <v>1</v>
      </c>
      <c r="F48" s="183">
        <v>1</v>
      </c>
      <c r="G48" s="183">
        <v>1</v>
      </c>
      <c r="H48" s="183">
        <v>1</v>
      </c>
      <c r="I48" s="183">
        <v>1</v>
      </c>
      <c r="J48" s="183"/>
      <c r="K48" s="184"/>
      <c r="L48" s="19" t="str">
        <f>VLOOKUP(A48,'DM CBGV'!$D$3:$E$95,2,0)</f>
        <v>KH-KT-CNTT</v>
      </c>
    </row>
    <row r="49" spans="1:12" ht="24.95" hidden="1" customHeight="1">
      <c r="A49" s="171" t="s">
        <v>21</v>
      </c>
      <c r="B49" s="182">
        <v>1</v>
      </c>
      <c r="C49" s="183">
        <v>1</v>
      </c>
      <c r="D49" s="183">
        <v>1</v>
      </c>
      <c r="E49" s="183"/>
      <c r="F49" s="183">
        <v>1</v>
      </c>
      <c r="G49" s="183">
        <v>1</v>
      </c>
      <c r="H49" s="183">
        <v>1</v>
      </c>
      <c r="I49" s="183"/>
      <c r="J49" s="183">
        <v>1</v>
      </c>
      <c r="K49" s="184">
        <v>1</v>
      </c>
      <c r="L49" s="19" t="str">
        <f>VLOOKUP(A49,'DM CBGV'!$D$3:$E$95,2,0)</f>
        <v>CNOT</v>
      </c>
    </row>
    <row r="50" spans="1:12" ht="24.95" hidden="1" customHeight="1">
      <c r="A50" s="171" t="s">
        <v>146</v>
      </c>
      <c r="B50" s="182"/>
      <c r="C50" s="183">
        <v>1</v>
      </c>
      <c r="D50" s="183">
        <v>1</v>
      </c>
      <c r="E50" s="183"/>
      <c r="F50" s="183"/>
      <c r="G50" s="183">
        <v>1</v>
      </c>
      <c r="H50" s="183">
        <v>1</v>
      </c>
      <c r="I50" s="183">
        <v>1</v>
      </c>
      <c r="J50" s="183"/>
      <c r="K50" s="184"/>
      <c r="L50" s="19" t="str">
        <f>VLOOKUP(A50,'DM CBGV'!$D$3:$E$95,2,0)</f>
        <v>CƠ KHÍ</v>
      </c>
    </row>
    <row r="51" spans="1:12" ht="24.95" customHeight="1">
      <c r="A51" s="171" t="s">
        <v>197</v>
      </c>
      <c r="B51" s="182">
        <v>1</v>
      </c>
      <c r="C51" s="183">
        <v>1</v>
      </c>
      <c r="D51" s="183">
        <v>1</v>
      </c>
      <c r="E51" s="183">
        <v>1</v>
      </c>
      <c r="F51" s="183">
        <v>1</v>
      </c>
      <c r="G51" s="183">
        <v>1</v>
      </c>
      <c r="H51" s="183">
        <v>1</v>
      </c>
      <c r="I51" s="183"/>
      <c r="J51" s="183"/>
      <c r="K51" s="184"/>
      <c r="L51" s="19" t="str">
        <f>VLOOKUP(A51,'DM CBGV'!$D$3:$E$95,2,0)</f>
        <v>ĐIỆN</v>
      </c>
    </row>
    <row r="52" spans="1:12" ht="24.95" hidden="1" customHeight="1">
      <c r="A52" s="171" t="s">
        <v>289</v>
      </c>
      <c r="B52" s="182">
        <v>1</v>
      </c>
      <c r="C52" s="183">
        <v>7</v>
      </c>
      <c r="D52" s="183">
        <v>1</v>
      </c>
      <c r="E52" s="183">
        <v>7</v>
      </c>
      <c r="F52" s="183">
        <v>1</v>
      </c>
      <c r="G52" s="183">
        <v>1</v>
      </c>
      <c r="H52" s="183">
        <v>7</v>
      </c>
      <c r="I52" s="183">
        <v>1</v>
      </c>
      <c r="J52" s="183">
        <v>7</v>
      </c>
      <c r="K52" s="184">
        <v>1</v>
      </c>
      <c r="L52" s="19" t="e">
        <f>VLOOKUP(A52,'DM CBGV'!$D$3:$E$95,2,0)</f>
        <v>#N/A</v>
      </c>
    </row>
    <row r="53" spans="1:12" ht="24.95" hidden="1" customHeight="1">
      <c r="A53" s="171" t="s">
        <v>110</v>
      </c>
      <c r="B53" s="182">
        <v>1</v>
      </c>
      <c r="C53" s="183">
        <v>1</v>
      </c>
      <c r="D53" s="183">
        <v>1</v>
      </c>
      <c r="E53" s="183"/>
      <c r="F53" s="183">
        <v>1</v>
      </c>
      <c r="G53" s="183">
        <v>1</v>
      </c>
      <c r="H53" s="183">
        <v>1</v>
      </c>
      <c r="I53" s="183">
        <v>1</v>
      </c>
      <c r="J53" s="183">
        <v>1</v>
      </c>
      <c r="K53" s="184"/>
      <c r="L53" s="19" t="str">
        <f>VLOOKUP(A53,'DM CBGV'!$D$3:$E$95,2,0)</f>
        <v>CNOT</v>
      </c>
    </row>
    <row r="54" spans="1:12" ht="24.95" hidden="1" customHeight="1">
      <c r="A54" s="171" t="s">
        <v>115</v>
      </c>
      <c r="B54" s="182">
        <v>1</v>
      </c>
      <c r="C54" s="183">
        <v>1</v>
      </c>
      <c r="D54" s="183">
        <v>1</v>
      </c>
      <c r="E54" s="183">
        <v>1</v>
      </c>
      <c r="F54" s="183">
        <v>1</v>
      </c>
      <c r="G54" s="183">
        <v>1</v>
      </c>
      <c r="H54" s="183">
        <v>1</v>
      </c>
      <c r="I54" s="183">
        <v>1</v>
      </c>
      <c r="J54" s="183">
        <v>1</v>
      </c>
      <c r="K54" s="184">
        <v>1</v>
      </c>
      <c r="L54" s="19" t="str">
        <f>VLOOKUP(A54,'DM CBGV'!$D$3:$E$95,2,0)</f>
        <v>KH-KT-CNTT</v>
      </c>
    </row>
    <row r="55" spans="1:12" ht="24.95" hidden="1" customHeight="1">
      <c r="A55" s="171" t="s">
        <v>32</v>
      </c>
      <c r="B55" s="182">
        <v>1</v>
      </c>
      <c r="C55" s="183">
        <v>1</v>
      </c>
      <c r="D55" s="183">
        <v>1</v>
      </c>
      <c r="E55" s="183">
        <v>1</v>
      </c>
      <c r="F55" s="183">
        <v>1</v>
      </c>
      <c r="G55" s="183">
        <v>1</v>
      </c>
      <c r="H55" s="183">
        <v>1</v>
      </c>
      <c r="I55" s="183">
        <v>1</v>
      </c>
      <c r="J55" s="183">
        <v>1</v>
      </c>
      <c r="K55" s="184">
        <v>1</v>
      </c>
      <c r="L55" s="19" t="str">
        <f>VLOOKUP(A55,'DM CBGV'!$D$3:$E$95,2,0)</f>
        <v>CNOT</v>
      </c>
    </row>
    <row r="56" spans="1:12" ht="24.95" hidden="1" customHeight="1">
      <c r="A56" s="171" t="s">
        <v>66</v>
      </c>
      <c r="B56" s="182"/>
      <c r="C56" s="183"/>
      <c r="D56" s="183">
        <v>1</v>
      </c>
      <c r="E56" s="183">
        <v>1</v>
      </c>
      <c r="F56" s="183">
        <v>1</v>
      </c>
      <c r="G56" s="183"/>
      <c r="H56" s="183"/>
      <c r="I56" s="183">
        <v>1</v>
      </c>
      <c r="J56" s="183">
        <v>1</v>
      </c>
      <c r="K56" s="184">
        <v>1</v>
      </c>
      <c r="L56" s="19" t="str">
        <f>VLOOKUP(A56,'DM CBGV'!$D$3:$E$95,2,0)</f>
        <v>KH-KT-CNTT</v>
      </c>
    </row>
    <row r="57" spans="1:12" ht="24.95" customHeight="1">
      <c r="A57" s="171" t="s">
        <v>218</v>
      </c>
      <c r="B57" s="182">
        <v>1</v>
      </c>
      <c r="C57" s="183"/>
      <c r="D57" s="183">
        <v>1</v>
      </c>
      <c r="E57" s="183">
        <v>1</v>
      </c>
      <c r="F57" s="183">
        <v>1</v>
      </c>
      <c r="G57" s="183"/>
      <c r="H57" s="183">
        <v>1</v>
      </c>
      <c r="I57" s="183">
        <v>1</v>
      </c>
      <c r="J57" s="183">
        <v>1</v>
      </c>
      <c r="K57" s="184">
        <v>1</v>
      </c>
      <c r="L57" s="19" t="str">
        <f>VLOOKUP(A57,'DM CBGV'!$D$3:$E$95,2,0)</f>
        <v>ĐIỆN</v>
      </c>
    </row>
    <row r="58" spans="1:12" ht="24.95" customHeight="1">
      <c r="A58" s="171" t="s">
        <v>149</v>
      </c>
      <c r="B58" s="182">
        <v>1</v>
      </c>
      <c r="C58" s="183">
        <v>1</v>
      </c>
      <c r="D58" s="183">
        <v>1</v>
      </c>
      <c r="E58" s="183">
        <v>1</v>
      </c>
      <c r="F58" s="183">
        <v>1</v>
      </c>
      <c r="G58" s="183">
        <v>1</v>
      </c>
      <c r="H58" s="183">
        <v>1</v>
      </c>
      <c r="I58" s="183">
        <v>1</v>
      </c>
      <c r="J58" s="183">
        <v>1</v>
      </c>
      <c r="K58" s="184">
        <v>1</v>
      </c>
      <c r="L58" s="19" t="str">
        <f>VLOOKUP(A58,'DM CBGV'!$D$3:$E$95,2,0)</f>
        <v>ĐIỆN</v>
      </c>
    </row>
    <row r="59" spans="1:12" ht="24.95" hidden="1" customHeight="1">
      <c r="A59" s="171" t="s">
        <v>105</v>
      </c>
      <c r="B59" s="182">
        <v>1</v>
      </c>
      <c r="C59" s="183">
        <v>1</v>
      </c>
      <c r="D59" s="183"/>
      <c r="E59" s="183"/>
      <c r="F59" s="183"/>
      <c r="G59" s="183">
        <v>1</v>
      </c>
      <c r="H59" s="183"/>
      <c r="I59" s="183"/>
      <c r="J59" s="183"/>
      <c r="K59" s="184">
        <v>1</v>
      </c>
      <c r="L59" s="19" t="str">
        <f>VLOOKUP(A59,'DM CBGV'!$D$3:$E$95,2,0)</f>
        <v>CNOT</v>
      </c>
    </row>
    <row r="60" spans="1:12" ht="24.95" hidden="1" customHeight="1">
      <c r="A60" s="171" t="s">
        <v>246</v>
      </c>
      <c r="B60" s="182"/>
      <c r="C60" s="183"/>
      <c r="D60" s="183">
        <v>1</v>
      </c>
      <c r="E60" s="183"/>
      <c r="F60" s="183"/>
      <c r="G60" s="183"/>
      <c r="H60" s="183"/>
      <c r="I60" s="183">
        <v>1</v>
      </c>
      <c r="J60" s="183"/>
      <c r="K60" s="184"/>
      <c r="L60" s="19" t="str">
        <f>VLOOKUP(A60,'DM CBGV'!$D$3:$E$95,2,0)</f>
        <v>S.PHẠM</v>
      </c>
    </row>
    <row r="61" spans="1:12" ht="24.95" hidden="1" customHeight="1">
      <c r="A61" s="171" t="s">
        <v>129</v>
      </c>
      <c r="B61" s="182">
        <v>1</v>
      </c>
      <c r="C61" s="183">
        <v>1</v>
      </c>
      <c r="D61" s="183">
        <v>1</v>
      </c>
      <c r="E61" s="183">
        <v>1</v>
      </c>
      <c r="F61" s="183">
        <v>1</v>
      </c>
      <c r="G61" s="183">
        <v>1</v>
      </c>
      <c r="H61" s="183">
        <v>1</v>
      </c>
      <c r="I61" s="183">
        <v>1</v>
      </c>
      <c r="J61" s="183">
        <v>1</v>
      </c>
      <c r="K61" s="184"/>
      <c r="L61" s="19" t="str">
        <f>VLOOKUP(A61,'DM CBGV'!$D$3:$E$95,2,0)</f>
        <v>KH-KT-CNTT</v>
      </c>
    </row>
    <row r="62" spans="1:12" ht="24.95" hidden="1" customHeight="1">
      <c r="A62" s="171" t="s">
        <v>113</v>
      </c>
      <c r="B62" s="182"/>
      <c r="C62" s="183"/>
      <c r="D62" s="183"/>
      <c r="E62" s="183"/>
      <c r="F62" s="183"/>
      <c r="G62" s="183"/>
      <c r="H62" s="183"/>
      <c r="I62" s="183"/>
      <c r="J62" s="183"/>
      <c r="K62" s="184"/>
      <c r="L62" s="19" t="e">
        <f>VLOOKUP(A62,'DM CBGV'!$D$3:$E$95,2,0)</f>
        <v>#N/A</v>
      </c>
    </row>
    <row r="63" spans="1:12" ht="24.95" hidden="1" customHeight="1">
      <c r="A63" s="171" t="s">
        <v>80</v>
      </c>
      <c r="B63" s="182">
        <v>1</v>
      </c>
      <c r="C63" s="183"/>
      <c r="D63" s="183">
        <v>1</v>
      </c>
      <c r="E63" s="183">
        <v>1</v>
      </c>
      <c r="F63" s="183"/>
      <c r="G63" s="183">
        <v>1</v>
      </c>
      <c r="H63" s="183">
        <v>1</v>
      </c>
      <c r="I63" s="183">
        <v>1</v>
      </c>
      <c r="J63" s="183">
        <v>1</v>
      </c>
      <c r="K63" s="184"/>
      <c r="L63" s="19" t="str">
        <f>VLOOKUP(A63,'DM CBGV'!$D$3:$E$95,2,0)</f>
        <v>CƠ KHÍ</v>
      </c>
    </row>
    <row r="64" spans="1:12" ht="24.95" hidden="1" customHeight="1">
      <c r="A64" s="171" t="s">
        <v>265</v>
      </c>
      <c r="B64" s="182"/>
      <c r="C64" s="183"/>
      <c r="D64" s="183"/>
      <c r="E64" s="183">
        <v>1</v>
      </c>
      <c r="F64" s="183">
        <v>1</v>
      </c>
      <c r="G64" s="183"/>
      <c r="H64" s="183"/>
      <c r="I64" s="183">
        <v>1</v>
      </c>
      <c r="J64" s="183"/>
      <c r="K64" s="184"/>
      <c r="L64" s="19" t="str">
        <f>VLOOKUP(A64,'DM CBGV'!$D$3:$E$95,2,0)</f>
        <v>S.PHẠM</v>
      </c>
    </row>
    <row r="65" spans="1:12" ht="24.95" hidden="1" customHeight="1">
      <c r="A65" s="176" t="s">
        <v>239</v>
      </c>
      <c r="B65" s="182"/>
      <c r="C65" s="183"/>
      <c r="D65" s="183"/>
      <c r="E65" s="183">
        <v>1</v>
      </c>
      <c r="F65" s="183">
        <v>1</v>
      </c>
      <c r="G65" s="183">
        <v>1</v>
      </c>
      <c r="H65" s="183">
        <v>1</v>
      </c>
      <c r="I65" s="183"/>
      <c r="J65" s="183"/>
      <c r="K65" s="184"/>
      <c r="L65" s="19" t="str">
        <f>VLOOKUP(A65,'DM CBGV'!$D$3:$E$95,2,0)</f>
        <v>CƠ KHÍ</v>
      </c>
    </row>
    <row r="66" spans="1:12" ht="24.95" hidden="1" customHeight="1">
      <c r="A66" s="171" t="s">
        <v>57</v>
      </c>
      <c r="B66" s="182">
        <v>1</v>
      </c>
      <c r="C66" s="183">
        <v>1</v>
      </c>
      <c r="D66" s="183">
        <v>1</v>
      </c>
      <c r="E66" s="183">
        <v>1</v>
      </c>
      <c r="F66" s="183">
        <v>1</v>
      </c>
      <c r="G66" s="183">
        <v>1</v>
      </c>
      <c r="H66" s="183">
        <v>1</v>
      </c>
      <c r="I66" s="183">
        <v>1</v>
      </c>
      <c r="J66" s="183">
        <v>1</v>
      </c>
      <c r="K66" s="184">
        <v>1</v>
      </c>
      <c r="L66" s="19" t="e">
        <f>VLOOKUP(A66,'DM CBGV'!$D$3:$E$95,2,0)</f>
        <v>#N/A</v>
      </c>
    </row>
    <row r="67" spans="1:12" ht="24.95" hidden="1" customHeight="1">
      <c r="A67" s="171" t="s">
        <v>624</v>
      </c>
      <c r="B67" s="182">
        <v>1</v>
      </c>
      <c r="C67" s="183">
        <v>1</v>
      </c>
      <c r="D67" s="183">
        <v>1</v>
      </c>
      <c r="E67" s="183"/>
      <c r="F67" s="183">
        <v>1</v>
      </c>
      <c r="G67" s="183">
        <v>1</v>
      </c>
      <c r="H67" s="183">
        <v>1</v>
      </c>
      <c r="I67" s="183">
        <v>1</v>
      </c>
      <c r="J67" s="183"/>
      <c r="K67" s="184"/>
      <c r="L67" s="19" t="str">
        <f>VLOOKUP(A67,'DM CBGV'!$D$3:$E$95,2,0)</f>
        <v>CƠ KHÍ</v>
      </c>
    </row>
    <row r="68" spans="1:12" ht="24.95" hidden="1" customHeight="1">
      <c r="A68" s="171" t="s">
        <v>648</v>
      </c>
      <c r="B68" s="182"/>
      <c r="C68" s="183">
        <v>1</v>
      </c>
      <c r="D68" s="183">
        <v>1</v>
      </c>
      <c r="E68" s="183">
        <v>1</v>
      </c>
      <c r="F68" s="183">
        <v>1</v>
      </c>
      <c r="G68" s="183"/>
      <c r="H68" s="183">
        <v>1</v>
      </c>
      <c r="I68" s="183"/>
      <c r="J68" s="183"/>
      <c r="K68" s="184"/>
      <c r="L68" s="19" t="e">
        <f>VLOOKUP(A68,'DM CBGV'!$D$3:$E$95,2,0)</f>
        <v>#N/A</v>
      </c>
    </row>
    <row r="69" spans="1:12" ht="24.95" hidden="1" customHeight="1">
      <c r="A69" s="171" t="s">
        <v>570</v>
      </c>
      <c r="B69" s="182">
        <v>1</v>
      </c>
      <c r="C69" s="183">
        <v>1</v>
      </c>
      <c r="D69" s="183">
        <v>1</v>
      </c>
      <c r="E69" s="183">
        <v>1</v>
      </c>
      <c r="F69" s="183">
        <v>1</v>
      </c>
      <c r="G69" s="183">
        <v>1</v>
      </c>
      <c r="H69" s="183">
        <v>1</v>
      </c>
      <c r="I69" s="183">
        <v>1</v>
      </c>
      <c r="J69" s="183">
        <v>1</v>
      </c>
      <c r="K69" s="184">
        <v>1</v>
      </c>
      <c r="L69" s="19" t="e">
        <f>VLOOKUP(A69,'DM CBGV'!$D$3:$E$95,2,0)</f>
        <v>#N/A</v>
      </c>
    </row>
    <row r="70" spans="1:12" ht="24.95" customHeight="1">
      <c r="A70" s="171" t="s">
        <v>580</v>
      </c>
      <c r="B70" s="182">
        <v>1</v>
      </c>
      <c r="C70" s="183">
        <v>1</v>
      </c>
      <c r="D70" s="183"/>
      <c r="E70" s="183">
        <v>1</v>
      </c>
      <c r="F70" s="183">
        <v>1</v>
      </c>
      <c r="G70" s="183">
        <v>1</v>
      </c>
      <c r="H70" s="183"/>
      <c r="I70" s="183">
        <v>1</v>
      </c>
      <c r="J70" s="183">
        <v>1</v>
      </c>
      <c r="K70" s="184">
        <v>1</v>
      </c>
      <c r="L70" s="19" t="str">
        <f>VLOOKUP(A70,'DM CBGV'!$D$3:$E$95,2,0)</f>
        <v>ĐIỆN</v>
      </c>
    </row>
    <row r="71" spans="1:12" ht="24.95" hidden="1" customHeight="1">
      <c r="A71" s="171" t="s">
        <v>622</v>
      </c>
      <c r="B71" s="182">
        <v>1</v>
      </c>
      <c r="C71" s="183"/>
      <c r="D71" s="183">
        <v>1</v>
      </c>
      <c r="E71" s="183">
        <v>1</v>
      </c>
      <c r="F71" s="183">
        <v>1</v>
      </c>
      <c r="G71" s="183">
        <v>1</v>
      </c>
      <c r="H71" s="183">
        <v>1</v>
      </c>
      <c r="I71" s="183">
        <v>1</v>
      </c>
      <c r="J71" s="183">
        <v>1</v>
      </c>
      <c r="K71" s="184"/>
      <c r="L71" s="19" t="e">
        <f>VLOOKUP(A71,'DM CBGV'!$D$3:$E$95,2,0)</f>
        <v>#N/A</v>
      </c>
    </row>
    <row r="72" spans="1:12" ht="24.95" hidden="1" customHeight="1">
      <c r="A72" s="171" t="s">
        <v>631</v>
      </c>
      <c r="B72" s="182"/>
      <c r="C72" s="183"/>
      <c r="D72" s="183"/>
      <c r="E72" s="183"/>
      <c r="F72" s="183"/>
      <c r="G72" s="183"/>
      <c r="H72" s="183"/>
      <c r="I72" s="183"/>
      <c r="J72" s="183"/>
      <c r="K72" s="184"/>
      <c r="L72" s="19" t="e">
        <f>VLOOKUP(A72,'DM CBGV'!$D$3:$E$95,2,0)</f>
        <v>#N/A</v>
      </c>
    </row>
    <row r="73" spans="1:12" ht="24.95" hidden="1" customHeight="1">
      <c r="A73" s="171" t="s">
        <v>635</v>
      </c>
      <c r="B73" s="185">
        <v>2</v>
      </c>
      <c r="C73" s="186">
        <v>2</v>
      </c>
      <c r="D73" s="186">
        <v>2</v>
      </c>
      <c r="E73" s="186">
        <v>1</v>
      </c>
      <c r="F73" s="186">
        <v>1</v>
      </c>
      <c r="G73" s="186">
        <v>2</v>
      </c>
      <c r="H73" s="186">
        <v>2</v>
      </c>
      <c r="I73" s="186">
        <v>2</v>
      </c>
      <c r="J73" s="186">
        <v>1</v>
      </c>
      <c r="K73" s="187">
        <v>1</v>
      </c>
      <c r="L73" s="19" t="str">
        <f>VLOOKUP(A73,'DM CBGV'!$D$3:$E$95,2,0)</f>
        <v>KH-KT-CNTT</v>
      </c>
    </row>
    <row r="74" spans="1:12" ht="24.95" hidden="1" customHeight="1">
      <c r="A74" s="172" t="s">
        <v>290</v>
      </c>
      <c r="B74" s="173">
        <v>57</v>
      </c>
      <c r="C74" s="174">
        <v>62</v>
      </c>
      <c r="D74" s="174">
        <v>61</v>
      </c>
      <c r="E74" s="174">
        <v>61</v>
      </c>
      <c r="F74" s="174">
        <v>56</v>
      </c>
      <c r="G74" s="174">
        <v>55</v>
      </c>
      <c r="H74" s="174">
        <v>59</v>
      </c>
      <c r="I74" s="174">
        <v>56</v>
      </c>
      <c r="J74" s="174">
        <v>52</v>
      </c>
      <c r="K74" s="175">
        <v>50</v>
      </c>
      <c r="L74" s="19" t="e">
        <f>VLOOKUP(A74,'DM CBGV'!$D$3:$E$95,2,0)</f>
        <v>#N/A</v>
      </c>
    </row>
    <row r="75" spans="1:12" ht="24.95" hidden="1" customHeight="1">
      <c r="L75" s="19" t="e">
        <f>VLOOKUP(A75,'DM CBGV'!$D$3:$E$95,2,0)</f>
        <v>#N/A</v>
      </c>
    </row>
    <row r="76" spans="1:12" ht="24.95" hidden="1" customHeight="1">
      <c r="L76" s="19" t="e">
        <f>VLOOKUP(A76,'DM CBGV'!$D$3:$E$95,2,0)</f>
        <v>#N/A</v>
      </c>
    </row>
    <row r="77" spans="1:12" ht="24.95" hidden="1" customHeight="1">
      <c r="L77" s="19" t="e">
        <f>VLOOKUP(A77,'DM CBGV'!$D$3:$E$95,2,0)</f>
        <v>#N/A</v>
      </c>
    </row>
    <row r="78" spans="1:12" ht="24.95" hidden="1" customHeight="1">
      <c r="L78" s="19" t="e">
        <f>VLOOKUP(A78,'DM CBGV'!$D$3:$E$95,2,0)</f>
        <v>#N/A</v>
      </c>
    </row>
    <row r="79" spans="1:12" ht="24.95" hidden="1" customHeight="1">
      <c r="L79" s="19" t="e">
        <f>VLOOKUP(A79,'DM CBGV'!$D$3:$E$95,2,0)</f>
        <v>#N/A</v>
      </c>
    </row>
    <row r="80" spans="1:12" ht="24.95" hidden="1" customHeight="1">
      <c r="L80" s="19" t="e">
        <f>VLOOKUP(A80,'DM CBGV'!$D$3:$E$95,2,0)</f>
        <v>#N/A</v>
      </c>
    </row>
    <row r="81" spans="12:12" ht="24.95" hidden="1" customHeight="1">
      <c r="L81" s="19" t="e">
        <f>VLOOKUP(A81,'DM CBGV'!$D$3:$E$95,2,0)</f>
        <v>#N/A</v>
      </c>
    </row>
    <row r="82" spans="12:12" ht="24.95" hidden="1" customHeight="1">
      <c r="L82" s="19" t="e">
        <f>VLOOKUP(A82,'DM CBGV'!$D$3:$E$95,2,0)</f>
        <v>#N/A</v>
      </c>
    </row>
    <row r="83" spans="12:12" ht="24.95" hidden="1" customHeight="1">
      <c r="L83" s="19" t="e">
        <f>VLOOKUP(A83,'DM CBGV'!$D$3:$E$95,2,0)</f>
        <v>#N/A</v>
      </c>
    </row>
    <row r="84" spans="12:12" ht="24.95" hidden="1" customHeight="1">
      <c r="L84" s="19" t="e">
        <f>VLOOKUP(A84,'DM CBGV'!$D$3:$E$95,2,0)</f>
        <v>#N/A</v>
      </c>
    </row>
    <row r="85" spans="12:12" hidden="1"/>
    <row r="86" spans="12:12" hidden="1"/>
  </sheetData>
  <autoFilter ref="A3:L86" xr:uid="{00000000-0009-0000-0000-000001000000}">
    <filterColumn colId="11">
      <filters>
        <filter val="ĐIỆN"/>
      </filters>
    </filterColumn>
  </autoFilter>
  <mergeCells count="1">
    <mergeCell ref="A1:K1"/>
  </mergeCells>
  <conditionalFormatting sqref="B87:K87">
    <cfRule type="cellIs" dxfId="1563" priority="27" operator="greaterThan">
      <formula>1.5</formula>
    </cfRule>
  </conditionalFormatting>
  <conditionalFormatting sqref="A5:A75">
    <cfRule type="expression" dxfId="1562" priority="46">
      <formula>MOD(ROW(),2)&gt;0</formula>
    </cfRule>
  </conditionalFormatting>
  <conditionalFormatting pivot="1" sqref="B4:K4 B6:K19 B21:K35 B37:K42 B44:K46 B48:K68">
    <cfRule type="cellIs" dxfId="1561" priority="6" operator="greaterThan">
      <formula>1</formula>
    </cfRule>
  </conditionalFormatting>
  <conditionalFormatting pivot="1" sqref="B7">
    <cfRule type="cellIs" dxfId="1560" priority="5" operator="greaterThan">
      <formula>1</formula>
    </cfRule>
  </conditionalFormatting>
  <conditionalFormatting pivot="1" sqref="B4">
    <cfRule type="cellIs" dxfId="1559" priority="4" operator="greaterThan">
      <formula>1</formula>
    </cfRule>
  </conditionalFormatting>
  <conditionalFormatting pivot="1" sqref="B4">
    <cfRule type="cellIs" dxfId="1558" priority="3" operator="greaterThan">
      <formula>1</formula>
    </cfRule>
  </conditionalFormatting>
  <conditionalFormatting pivot="1" sqref="D43">
    <cfRule type="cellIs" dxfId="1557" priority="2" operator="greaterThan">
      <formula>1</formula>
    </cfRule>
  </conditionalFormatting>
  <conditionalFormatting pivot="1" sqref="B4:K4 B6:K11 B13:K16 B18:K19 B21:K36 B38:K46 B48:K62 B64:K68">
    <cfRule type="cellIs" dxfId="1556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9"/>
  <sheetViews>
    <sheetView workbookViewId="0">
      <selection activeCell="B4" sqref="B4"/>
    </sheetView>
  </sheetViews>
  <sheetFormatPr defaultColWidth="9" defaultRowHeight="15"/>
  <cols>
    <col min="1" max="1" width="26.85546875" bestFit="1" customWidth="1"/>
    <col min="2" max="6" width="3.7109375" bestFit="1" customWidth="1"/>
    <col min="7" max="7" width="3.42578125" bestFit="1" customWidth="1"/>
    <col min="8" max="8" width="3.7109375" bestFit="1" customWidth="1"/>
    <col min="9" max="14" width="3.28515625" bestFit="1" customWidth="1"/>
    <col min="15" max="15" width="3.7109375" bestFit="1" customWidth="1"/>
  </cols>
  <sheetData>
    <row r="1" spans="1:15" ht="18.75">
      <c r="A1" s="239" t="s">
        <v>291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3" spans="1:15" ht="105">
      <c r="A3" s="92" t="s">
        <v>277</v>
      </c>
      <c r="B3" s="9" t="s">
        <v>278</v>
      </c>
      <c r="C3" s="10" t="s">
        <v>279</v>
      </c>
      <c r="D3" s="10" t="s">
        <v>280</v>
      </c>
      <c r="E3" s="10" t="s">
        <v>281</v>
      </c>
      <c r="F3" s="10" t="s">
        <v>282</v>
      </c>
      <c r="G3" s="10" t="s">
        <v>292</v>
      </c>
      <c r="H3" s="10" t="s">
        <v>293</v>
      </c>
      <c r="I3" s="10" t="s">
        <v>283</v>
      </c>
      <c r="J3" s="10" t="s">
        <v>284</v>
      </c>
      <c r="K3" s="10" t="s">
        <v>285</v>
      </c>
      <c r="L3" s="10" t="s">
        <v>286</v>
      </c>
      <c r="M3" s="10" t="s">
        <v>287</v>
      </c>
      <c r="N3" s="10" t="s">
        <v>294</v>
      </c>
      <c r="O3" s="15" t="s">
        <v>295</v>
      </c>
    </row>
    <row r="4" spans="1:15" ht="20.25" customHeight="1">
      <c r="A4" s="11" t="s">
        <v>56</v>
      </c>
      <c r="B4" s="188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/>
    </row>
    <row r="5" spans="1:15" ht="20.25" customHeight="1">
      <c r="A5" s="12" t="s">
        <v>92</v>
      </c>
      <c r="B5" s="191">
        <v>1</v>
      </c>
      <c r="C5" s="192">
        <v>1</v>
      </c>
      <c r="D5" s="192">
        <v>1</v>
      </c>
      <c r="E5" s="192">
        <v>1</v>
      </c>
      <c r="F5" s="192">
        <v>1</v>
      </c>
      <c r="G5" s="192"/>
      <c r="H5" s="192"/>
      <c r="I5" s="192">
        <v>1</v>
      </c>
      <c r="J5" s="192">
        <v>1</v>
      </c>
      <c r="K5" s="192">
        <v>1</v>
      </c>
      <c r="L5" s="192">
        <v>1</v>
      </c>
      <c r="M5" s="192">
        <v>1</v>
      </c>
      <c r="N5" s="192"/>
      <c r="O5" s="193"/>
    </row>
    <row r="6" spans="1:15" ht="20.25" customHeight="1">
      <c r="A6" s="12" t="s">
        <v>99</v>
      </c>
      <c r="B6" s="191">
        <v>1</v>
      </c>
      <c r="C6" s="192">
        <v>1</v>
      </c>
      <c r="D6" s="192">
        <v>1</v>
      </c>
      <c r="E6" s="192">
        <v>1</v>
      </c>
      <c r="F6" s="192">
        <v>1</v>
      </c>
      <c r="G6" s="192"/>
      <c r="H6" s="192"/>
      <c r="I6" s="192">
        <v>1</v>
      </c>
      <c r="J6" s="192">
        <v>1</v>
      </c>
      <c r="K6" s="192">
        <v>1</v>
      </c>
      <c r="L6" s="192">
        <v>1</v>
      </c>
      <c r="M6" s="192">
        <v>1</v>
      </c>
      <c r="N6" s="192"/>
      <c r="O6" s="193"/>
    </row>
    <row r="7" spans="1:15" ht="20.25" customHeight="1">
      <c r="A7" s="12" t="s">
        <v>114</v>
      </c>
      <c r="B7" s="191">
        <v>1</v>
      </c>
      <c r="C7" s="192">
        <v>1</v>
      </c>
      <c r="D7" s="192">
        <v>1</v>
      </c>
      <c r="E7" s="192">
        <v>1</v>
      </c>
      <c r="F7" s="192">
        <v>1</v>
      </c>
      <c r="G7" s="192"/>
      <c r="H7" s="192"/>
      <c r="I7" s="192">
        <v>1</v>
      </c>
      <c r="J7" s="192">
        <v>1</v>
      </c>
      <c r="K7" s="192">
        <v>1</v>
      </c>
      <c r="L7" s="192">
        <v>1</v>
      </c>
      <c r="M7" s="192">
        <v>1</v>
      </c>
      <c r="N7" s="192"/>
      <c r="O7" s="193"/>
    </row>
    <row r="8" spans="1:15" ht="20.25" customHeight="1">
      <c r="A8" s="12" t="s">
        <v>121</v>
      </c>
      <c r="B8" s="191">
        <v>1</v>
      </c>
      <c r="C8" s="192">
        <v>1</v>
      </c>
      <c r="D8" s="192">
        <v>1</v>
      </c>
      <c r="E8" s="192">
        <v>1</v>
      </c>
      <c r="F8" s="192">
        <v>1</v>
      </c>
      <c r="G8" s="192"/>
      <c r="H8" s="192"/>
      <c r="I8" s="192">
        <v>1</v>
      </c>
      <c r="J8" s="192">
        <v>1</v>
      </c>
      <c r="K8" s="192">
        <v>1</v>
      </c>
      <c r="L8" s="192">
        <v>1</v>
      </c>
      <c r="M8" s="192"/>
      <c r="N8" s="192"/>
      <c r="O8" s="193"/>
    </row>
    <row r="9" spans="1:15" ht="20.25" customHeight="1">
      <c r="A9" s="12" t="s">
        <v>125</v>
      </c>
      <c r="B9" s="191">
        <v>1</v>
      </c>
      <c r="C9" s="192">
        <v>1</v>
      </c>
      <c r="D9" s="192">
        <v>1</v>
      </c>
      <c r="E9" s="192">
        <v>1</v>
      </c>
      <c r="F9" s="192">
        <v>1</v>
      </c>
      <c r="G9" s="192"/>
      <c r="H9" s="192"/>
      <c r="I9" s="192">
        <v>1</v>
      </c>
      <c r="J9" s="192">
        <v>1</v>
      </c>
      <c r="K9" s="192">
        <v>1</v>
      </c>
      <c r="L9" s="192">
        <v>1</v>
      </c>
      <c r="M9" s="192">
        <v>1</v>
      </c>
      <c r="N9" s="192"/>
      <c r="O9" s="193"/>
    </row>
    <row r="10" spans="1:15" ht="20.25" customHeight="1">
      <c r="A10" s="12" t="s">
        <v>132</v>
      </c>
      <c r="B10" s="191">
        <v>1</v>
      </c>
      <c r="C10" s="192">
        <v>1</v>
      </c>
      <c r="D10" s="192">
        <v>1</v>
      </c>
      <c r="E10" s="192">
        <v>1</v>
      </c>
      <c r="F10" s="192">
        <v>1</v>
      </c>
      <c r="G10" s="192"/>
      <c r="H10" s="192"/>
      <c r="I10" s="192">
        <v>1</v>
      </c>
      <c r="J10" s="192">
        <v>1</v>
      </c>
      <c r="K10" s="192">
        <v>1</v>
      </c>
      <c r="L10" s="192">
        <v>1</v>
      </c>
      <c r="M10" s="192">
        <v>1</v>
      </c>
      <c r="N10" s="192"/>
      <c r="O10" s="193"/>
    </row>
    <row r="11" spans="1:15" ht="20.25" customHeight="1">
      <c r="A11" s="12" t="s">
        <v>134</v>
      </c>
      <c r="B11" s="191">
        <v>1</v>
      </c>
      <c r="C11" s="192">
        <v>1</v>
      </c>
      <c r="D11" s="192">
        <v>1</v>
      </c>
      <c r="E11" s="192">
        <v>1</v>
      </c>
      <c r="F11" s="192">
        <v>1</v>
      </c>
      <c r="G11" s="192"/>
      <c r="H11" s="192"/>
      <c r="I11" s="192">
        <v>1</v>
      </c>
      <c r="J11" s="192">
        <v>1</v>
      </c>
      <c r="K11" s="192">
        <v>1</v>
      </c>
      <c r="L11" s="192">
        <v>1</v>
      </c>
      <c r="M11" s="192">
        <v>1</v>
      </c>
      <c r="N11" s="192"/>
      <c r="O11" s="193"/>
    </row>
    <row r="12" spans="1:15" ht="20.25" customHeight="1">
      <c r="A12" s="12" t="s">
        <v>143</v>
      </c>
      <c r="B12" s="191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3"/>
    </row>
    <row r="13" spans="1:15" ht="20.25" customHeight="1">
      <c r="A13" s="12" t="s">
        <v>148</v>
      </c>
      <c r="B13" s="191">
        <v>1</v>
      </c>
      <c r="C13" s="192">
        <v>1</v>
      </c>
      <c r="D13" s="192">
        <v>1</v>
      </c>
      <c r="E13" s="192">
        <v>1</v>
      </c>
      <c r="F13" s="192"/>
      <c r="G13" s="192"/>
      <c r="H13" s="192"/>
      <c r="I13" s="192">
        <v>1</v>
      </c>
      <c r="J13" s="192">
        <v>2</v>
      </c>
      <c r="K13" s="192"/>
      <c r="L13" s="192">
        <v>1</v>
      </c>
      <c r="M13" s="192">
        <v>1</v>
      </c>
      <c r="N13" s="192"/>
      <c r="O13" s="193"/>
    </row>
    <row r="14" spans="1:15" ht="20.25" customHeight="1">
      <c r="A14" s="12" t="s">
        <v>151</v>
      </c>
      <c r="B14" s="191">
        <v>1</v>
      </c>
      <c r="C14" s="192">
        <v>1</v>
      </c>
      <c r="D14" s="192">
        <v>1</v>
      </c>
      <c r="E14" s="192">
        <v>1</v>
      </c>
      <c r="F14" s="192">
        <v>1</v>
      </c>
      <c r="G14" s="192"/>
      <c r="H14" s="192"/>
      <c r="I14" s="192">
        <v>1</v>
      </c>
      <c r="J14" s="192">
        <v>1</v>
      </c>
      <c r="K14" s="192">
        <v>1</v>
      </c>
      <c r="L14" s="192">
        <v>1</v>
      </c>
      <c r="M14" s="192">
        <v>1</v>
      </c>
      <c r="N14" s="192"/>
      <c r="O14" s="193"/>
    </row>
    <row r="15" spans="1:15" ht="20.25" customHeight="1">
      <c r="A15" s="13" t="s">
        <v>153</v>
      </c>
      <c r="B15" s="191">
        <v>1</v>
      </c>
      <c r="C15" s="192">
        <v>2</v>
      </c>
      <c r="D15" s="192">
        <v>1</v>
      </c>
      <c r="E15" s="192">
        <v>1</v>
      </c>
      <c r="F15" s="192">
        <v>1</v>
      </c>
      <c r="G15" s="192"/>
      <c r="H15" s="192"/>
      <c r="I15" s="192">
        <v>1</v>
      </c>
      <c r="J15" s="192">
        <v>1</v>
      </c>
      <c r="K15" s="192">
        <v>1</v>
      </c>
      <c r="L15" s="192">
        <v>1</v>
      </c>
      <c r="M15" s="192">
        <v>1</v>
      </c>
      <c r="N15" s="192"/>
      <c r="O15" s="193"/>
    </row>
    <row r="16" spans="1:15" ht="20.25" customHeight="1">
      <c r="A16" s="11" t="s">
        <v>202</v>
      </c>
      <c r="B16" s="191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3"/>
    </row>
    <row r="17" spans="1:15" ht="20.25" customHeight="1">
      <c r="A17" s="12" t="s">
        <v>206</v>
      </c>
      <c r="B17" s="191">
        <v>1</v>
      </c>
      <c r="C17" s="192">
        <v>1</v>
      </c>
      <c r="D17" s="192">
        <v>1</v>
      </c>
      <c r="E17" s="192">
        <v>1</v>
      </c>
      <c r="F17" s="192">
        <v>1</v>
      </c>
      <c r="G17" s="192"/>
      <c r="H17" s="192"/>
      <c r="I17" s="192">
        <v>1</v>
      </c>
      <c r="J17" s="192">
        <v>1</v>
      </c>
      <c r="K17" s="192">
        <v>1</v>
      </c>
      <c r="L17" s="192">
        <v>1</v>
      </c>
      <c r="M17" s="192">
        <v>1</v>
      </c>
      <c r="N17" s="192"/>
      <c r="O17" s="193"/>
    </row>
    <row r="18" spans="1:15" ht="20.25" customHeight="1">
      <c r="A18" s="12" t="s">
        <v>207</v>
      </c>
      <c r="B18" s="191">
        <v>1</v>
      </c>
      <c r="C18" s="192">
        <v>1</v>
      </c>
      <c r="D18" s="192">
        <v>1</v>
      </c>
      <c r="E18" s="192">
        <v>2</v>
      </c>
      <c r="F18" s="192">
        <v>2</v>
      </c>
      <c r="G18" s="192"/>
      <c r="H18" s="192"/>
      <c r="I18" s="192">
        <v>1</v>
      </c>
      <c r="J18" s="192">
        <v>1</v>
      </c>
      <c r="K18" s="192">
        <v>1</v>
      </c>
      <c r="L18" s="192">
        <v>1</v>
      </c>
      <c r="M18" s="192">
        <v>1</v>
      </c>
      <c r="N18" s="192"/>
      <c r="O18" s="193"/>
    </row>
    <row r="19" spans="1:15" ht="20.25" customHeight="1">
      <c r="A19" s="12" t="s">
        <v>211</v>
      </c>
      <c r="B19" s="191">
        <v>1</v>
      </c>
      <c r="C19" s="192">
        <v>1</v>
      </c>
      <c r="D19" s="192">
        <v>1</v>
      </c>
      <c r="E19" s="192">
        <v>2</v>
      </c>
      <c r="F19" s="192">
        <v>1</v>
      </c>
      <c r="G19" s="192"/>
      <c r="H19" s="192"/>
      <c r="I19" s="192">
        <v>1</v>
      </c>
      <c r="J19" s="192">
        <v>1</v>
      </c>
      <c r="K19" s="192">
        <v>1</v>
      </c>
      <c r="L19" s="192">
        <v>1</v>
      </c>
      <c r="M19" s="192">
        <v>1</v>
      </c>
      <c r="N19" s="192"/>
      <c r="O19" s="193"/>
    </row>
    <row r="20" spans="1:15" ht="20.25" customHeight="1">
      <c r="A20" s="12" t="s">
        <v>237</v>
      </c>
      <c r="B20" s="191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3"/>
    </row>
    <row r="21" spans="1:15" ht="20.25" customHeight="1">
      <c r="A21" s="12" t="s">
        <v>253</v>
      </c>
      <c r="B21" s="191"/>
      <c r="C21" s="192">
        <v>1</v>
      </c>
      <c r="D21" s="192">
        <v>1</v>
      </c>
      <c r="E21" s="192">
        <v>1</v>
      </c>
      <c r="F21" s="192">
        <v>1</v>
      </c>
      <c r="G21" s="192"/>
      <c r="H21" s="192"/>
      <c r="I21" s="192">
        <v>1</v>
      </c>
      <c r="J21" s="192">
        <v>1</v>
      </c>
      <c r="K21" s="192"/>
      <c r="L21" s="192">
        <v>1</v>
      </c>
      <c r="M21" s="192">
        <v>1</v>
      </c>
      <c r="N21" s="192"/>
      <c r="O21" s="193"/>
    </row>
    <row r="22" spans="1:15" ht="20.25" customHeight="1">
      <c r="A22" s="12" t="s">
        <v>271</v>
      </c>
      <c r="B22" s="191">
        <v>1</v>
      </c>
      <c r="C22" s="192">
        <v>1</v>
      </c>
      <c r="D22" s="192">
        <v>1</v>
      </c>
      <c r="E22" s="192">
        <v>1</v>
      </c>
      <c r="F22" s="192">
        <v>1</v>
      </c>
      <c r="G22" s="192"/>
      <c r="H22" s="192"/>
      <c r="I22" s="192">
        <v>1</v>
      </c>
      <c r="J22" s="192">
        <v>1</v>
      </c>
      <c r="K22" s="192">
        <v>1</v>
      </c>
      <c r="L22" s="192">
        <v>1</v>
      </c>
      <c r="M22" s="192">
        <v>1</v>
      </c>
      <c r="N22" s="192"/>
      <c r="O22" s="193"/>
    </row>
    <row r="23" spans="1:15" ht="20.25" customHeight="1">
      <c r="A23" s="12" t="s">
        <v>273</v>
      </c>
      <c r="B23" s="191">
        <v>1</v>
      </c>
      <c r="C23" s="192">
        <v>1</v>
      </c>
      <c r="D23" s="192">
        <v>1</v>
      </c>
      <c r="E23" s="192">
        <v>1</v>
      </c>
      <c r="F23" s="192">
        <v>1</v>
      </c>
      <c r="G23" s="192"/>
      <c r="H23" s="192"/>
      <c r="I23" s="192">
        <v>1</v>
      </c>
      <c r="J23" s="192">
        <v>1</v>
      </c>
      <c r="K23" s="192">
        <v>1</v>
      </c>
      <c r="L23" s="192">
        <v>1</v>
      </c>
      <c r="M23" s="192">
        <v>1</v>
      </c>
      <c r="N23" s="192"/>
      <c r="O23" s="193"/>
    </row>
    <row r="24" spans="1:15" ht="20.25" customHeight="1">
      <c r="A24" s="13" t="s">
        <v>289</v>
      </c>
      <c r="B24" s="191">
        <v>1</v>
      </c>
      <c r="C24" s="192">
        <v>1</v>
      </c>
      <c r="D24" s="192">
        <v>1</v>
      </c>
      <c r="E24" s="192">
        <v>1</v>
      </c>
      <c r="F24" s="192">
        <v>1</v>
      </c>
      <c r="G24" s="192">
        <v>1</v>
      </c>
      <c r="H24" s="192">
        <v>1</v>
      </c>
      <c r="I24" s="192">
        <v>1</v>
      </c>
      <c r="J24" s="192">
        <v>1</v>
      </c>
      <c r="K24" s="192">
        <v>1</v>
      </c>
      <c r="L24" s="192">
        <v>1</v>
      </c>
      <c r="M24" s="192">
        <v>1</v>
      </c>
      <c r="N24" s="192">
        <v>1</v>
      </c>
      <c r="O24" s="193">
        <v>1</v>
      </c>
    </row>
    <row r="25" spans="1:15" ht="20.25" customHeight="1">
      <c r="A25" s="14" t="s">
        <v>70</v>
      </c>
      <c r="B25" s="191">
        <v>1</v>
      </c>
      <c r="C25" s="192">
        <v>1</v>
      </c>
      <c r="D25" s="192">
        <v>1</v>
      </c>
      <c r="E25" s="192">
        <v>1</v>
      </c>
      <c r="F25" s="192">
        <v>1</v>
      </c>
      <c r="G25" s="192"/>
      <c r="H25" s="192">
        <v>1</v>
      </c>
      <c r="I25" s="192">
        <v>1</v>
      </c>
      <c r="J25" s="192">
        <v>1</v>
      </c>
      <c r="K25" s="192">
        <v>1</v>
      </c>
      <c r="L25" s="192">
        <v>1</v>
      </c>
      <c r="M25" s="192">
        <v>1</v>
      </c>
      <c r="N25" s="192">
        <v>1</v>
      </c>
      <c r="O25" s="193"/>
    </row>
    <row r="26" spans="1:15" ht="20.25" customHeight="1">
      <c r="A26" s="14" t="s">
        <v>72</v>
      </c>
      <c r="B26" s="191"/>
      <c r="C26" s="192"/>
      <c r="D26" s="192">
        <v>1</v>
      </c>
      <c r="E26" s="192">
        <v>1</v>
      </c>
      <c r="F26" s="192">
        <v>1</v>
      </c>
      <c r="G26" s="192"/>
      <c r="H26" s="192"/>
      <c r="I26" s="192">
        <v>1</v>
      </c>
      <c r="J26" s="192">
        <v>1</v>
      </c>
      <c r="K26" s="192"/>
      <c r="L26" s="192"/>
      <c r="M26" s="192">
        <v>1</v>
      </c>
      <c r="N26" s="192"/>
      <c r="O26" s="193"/>
    </row>
    <row r="27" spans="1:15" ht="20.25" customHeight="1">
      <c r="A27" s="14" t="s">
        <v>182</v>
      </c>
      <c r="B27" s="191">
        <v>1</v>
      </c>
      <c r="C27" s="192">
        <v>1</v>
      </c>
      <c r="D27" s="192">
        <v>1</v>
      </c>
      <c r="E27" s="192">
        <v>1</v>
      </c>
      <c r="F27" s="192">
        <v>1</v>
      </c>
      <c r="G27" s="192"/>
      <c r="H27" s="192">
        <v>1</v>
      </c>
      <c r="I27" s="192">
        <v>1</v>
      </c>
      <c r="J27" s="192">
        <v>1</v>
      </c>
      <c r="K27" s="192">
        <v>1</v>
      </c>
      <c r="L27" s="192">
        <v>1</v>
      </c>
      <c r="M27" s="192">
        <v>1</v>
      </c>
      <c r="N27" s="192">
        <v>1</v>
      </c>
      <c r="O27" s="193"/>
    </row>
    <row r="28" spans="1:15" ht="20.25" customHeight="1">
      <c r="A28" s="14" t="s">
        <v>186</v>
      </c>
      <c r="B28" s="191">
        <v>1</v>
      </c>
      <c r="C28" s="192">
        <v>1</v>
      </c>
      <c r="D28" s="192">
        <v>1</v>
      </c>
      <c r="E28" s="192">
        <v>1</v>
      </c>
      <c r="F28" s="192">
        <v>1</v>
      </c>
      <c r="G28" s="192"/>
      <c r="H28" s="192">
        <v>1</v>
      </c>
      <c r="I28" s="192">
        <v>1</v>
      </c>
      <c r="J28" s="192">
        <v>1</v>
      </c>
      <c r="K28" s="192">
        <v>1</v>
      </c>
      <c r="L28" s="192">
        <v>1</v>
      </c>
      <c r="M28" s="192">
        <v>1</v>
      </c>
      <c r="N28" s="192">
        <v>1</v>
      </c>
      <c r="O28" s="193"/>
    </row>
    <row r="29" spans="1:15" ht="20.25" customHeight="1">
      <c r="A29" s="14" t="s">
        <v>187</v>
      </c>
      <c r="B29" s="191">
        <v>1</v>
      </c>
      <c r="C29" s="192">
        <v>1</v>
      </c>
      <c r="D29" s="192">
        <v>1</v>
      </c>
      <c r="E29" s="192">
        <v>1</v>
      </c>
      <c r="F29" s="192">
        <v>1</v>
      </c>
      <c r="G29" s="192"/>
      <c r="H29" s="192"/>
      <c r="I29" s="192">
        <v>1</v>
      </c>
      <c r="J29" s="192">
        <v>1</v>
      </c>
      <c r="K29" s="192">
        <v>1</v>
      </c>
      <c r="L29" s="192">
        <v>1</v>
      </c>
      <c r="M29" s="192">
        <v>1</v>
      </c>
      <c r="N29" s="192"/>
      <c r="O29" s="193"/>
    </row>
    <row r="30" spans="1:15" ht="20.25" customHeight="1">
      <c r="A30" s="14" t="s">
        <v>193</v>
      </c>
      <c r="B30" s="191">
        <v>1</v>
      </c>
      <c r="C30" s="192">
        <v>1</v>
      </c>
      <c r="D30" s="192">
        <v>1</v>
      </c>
      <c r="E30" s="192">
        <v>1</v>
      </c>
      <c r="F30" s="192">
        <v>1</v>
      </c>
      <c r="G30" s="192"/>
      <c r="H30" s="192"/>
      <c r="I30" s="192">
        <v>1</v>
      </c>
      <c r="J30" s="192">
        <v>1</v>
      </c>
      <c r="K30" s="192">
        <v>1</v>
      </c>
      <c r="L30" s="192">
        <v>1</v>
      </c>
      <c r="M30" s="192">
        <v>1</v>
      </c>
      <c r="N30" s="192"/>
      <c r="O30" s="193"/>
    </row>
    <row r="31" spans="1:15" ht="20.25" customHeight="1">
      <c r="A31" s="14" t="s">
        <v>227</v>
      </c>
      <c r="B31" s="191">
        <v>1</v>
      </c>
      <c r="C31" s="192">
        <v>1</v>
      </c>
      <c r="D31" s="192">
        <v>1</v>
      </c>
      <c r="E31" s="192">
        <v>1</v>
      </c>
      <c r="F31" s="192">
        <v>1</v>
      </c>
      <c r="G31" s="192"/>
      <c r="H31" s="192">
        <v>1</v>
      </c>
      <c r="I31" s="192">
        <v>1</v>
      </c>
      <c r="J31" s="192">
        <v>1</v>
      </c>
      <c r="K31" s="192">
        <v>1</v>
      </c>
      <c r="L31" s="192">
        <v>1</v>
      </c>
      <c r="M31" s="192">
        <v>1</v>
      </c>
      <c r="N31" s="192">
        <v>1</v>
      </c>
      <c r="O31" s="193"/>
    </row>
    <row r="32" spans="1:15" ht="20.25" customHeight="1">
      <c r="A32" s="14" t="s">
        <v>228</v>
      </c>
      <c r="B32" s="191">
        <v>1</v>
      </c>
      <c r="C32" s="192">
        <v>1</v>
      </c>
      <c r="D32" s="192">
        <v>1</v>
      </c>
      <c r="E32" s="192">
        <v>1</v>
      </c>
      <c r="F32" s="192">
        <v>1</v>
      </c>
      <c r="G32" s="192"/>
      <c r="H32" s="192">
        <v>1</v>
      </c>
      <c r="I32" s="192">
        <v>1</v>
      </c>
      <c r="J32" s="192">
        <v>1</v>
      </c>
      <c r="K32" s="192">
        <v>1</v>
      </c>
      <c r="L32" s="192">
        <v>1</v>
      </c>
      <c r="M32" s="192">
        <v>1</v>
      </c>
      <c r="N32" s="192">
        <v>1</v>
      </c>
      <c r="O32" s="193"/>
    </row>
    <row r="33" spans="1:15" ht="20.25" customHeight="1">
      <c r="A33" s="14" t="s">
        <v>229</v>
      </c>
      <c r="B33" s="191">
        <v>1</v>
      </c>
      <c r="C33" s="192">
        <v>1</v>
      </c>
      <c r="D33" s="192">
        <v>1</v>
      </c>
      <c r="E33" s="192">
        <v>1</v>
      </c>
      <c r="F33" s="192">
        <v>1</v>
      </c>
      <c r="G33" s="192"/>
      <c r="H33" s="192"/>
      <c r="I33" s="192">
        <v>2</v>
      </c>
      <c r="J33" s="192">
        <v>1</v>
      </c>
      <c r="K33" s="192">
        <v>1</v>
      </c>
      <c r="L33" s="192">
        <v>1</v>
      </c>
      <c r="M33" s="192">
        <v>1</v>
      </c>
      <c r="N33" s="192"/>
      <c r="O33" s="193"/>
    </row>
    <row r="34" spans="1:15" ht="20.25" customHeight="1">
      <c r="A34" s="14" t="s">
        <v>233</v>
      </c>
      <c r="B34" s="191">
        <v>1</v>
      </c>
      <c r="C34" s="192">
        <v>1</v>
      </c>
      <c r="D34" s="192">
        <v>1</v>
      </c>
      <c r="E34" s="192">
        <v>1</v>
      </c>
      <c r="F34" s="192">
        <v>1</v>
      </c>
      <c r="G34" s="192"/>
      <c r="H34" s="192"/>
      <c r="I34" s="192">
        <v>1</v>
      </c>
      <c r="J34" s="192">
        <v>1</v>
      </c>
      <c r="K34" s="192">
        <v>1</v>
      </c>
      <c r="L34" s="192">
        <v>1</v>
      </c>
      <c r="M34" s="192">
        <v>1</v>
      </c>
      <c r="N34" s="192"/>
      <c r="O34" s="193"/>
    </row>
    <row r="35" spans="1:15" ht="20.25" customHeight="1">
      <c r="A35" s="14" t="s">
        <v>243</v>
      </c>
      <c r="B35" s="191">
        <v>1</v>
      </c>
      <c r="C35" s="192">
        <v>1</v>
      </c>
      <c r="D35" s="192">
        <v>1</v>
      </c>
      <c r="E35" s="192">
        <v>1</v>
      </c>
      <c r="F35" s="192">
        <v>1</v>
      </c>
      <c r="G35" s="192"/>
      <c r="H35" s="192">
        <v>1</v>
      </c>
      <c r="I35" s="192">
        <v>1</v>
      </c>
      <c r="J35" s="192">
        <v>1</v>
      </c>
      <c r="K35" s="192">
        <v>1</v>
      </c>
      <c r="L35" s="192">
        <v>1</v>
      </c>
      <c r="M35" s="192">
        <v>1</v>
      </c>
      <c r="N35" s="192">
        <v>1</v>
      </c>
      <c r="O35" s="193"/>
    </row>
    <row r="36" spans="1:15" ht="20.25" customHeight="1">
      <c r="A36" s="14" t="s">
        <v>245</v>
      </c>
      <c r="B36" s="191">
        <v>1</v>
      </c>
      <c r="C36" s="192">
        <v>1</v>
      </c>
      <c r="D36" s="192">
        <v>1</v>
      </c>
      <c r="E36" s="192">
        <v>1</v>
      </c>
      <c r="F36" s="192"/>
      <c r="G36" s="192"/>
      <c r="H36" s="192"/>
      <c r="I36" s="192">
        <v>1</v>
      </c>
      <c r="J36" s="192">
        <v>1</v>
      </c>
      <c r="K36" s="192">
        <v>1</v>
      </c>
      <c r="L36" s="192"/>
      <c r="M36" s="192"/>
      <c r="N36" s="192"/>
      <c r="O36" s="193"/>
    </row>
    <row r="37" spans="1:15" ht="20.25" customHeight="1">
      <c r="A37" s="14" t="s">
        <v>248</v>
      </c>
      <c r="B37" s="191">
        <v>1</v>
      </c>
      <c r="C37" s="192">
        <v>1</v>
      </c>
      <c r="D37" s="192">
        <v>1</v>
      </c>
      <c r="E37" s="192"/>
      <c r="F37" s="192"/>
      <c r="G37" s="192"/>
      <c r="H37" s="192"/>
      <c r="I37" s="192">
        <v>1</v>
      </c>
      <c r="J37" s="192">
        <v>1</v>
      </c>
      <c r="K37" s="192">
        <v>1</v>
      </c>
      <c r="L37" s="192"/>
      <c r="M37" s="192"/>
      <c r="N37" s="192"/>
      <c r="O37" s="193"/>
    </row>
    <row r="38" spans="1:15" ht="20.25" customHeight="1">
      <c r="A38" s="14" t="s">
        <v>238</v>
      </c>
      <c r="B38" s="191">
        <v>1</v>
      </c>
      <c r="C38" s="192">
        <v>1</v>
      </c>
      <c r="D38" s="192"/>
      <c r="E38" s="192">
        <v>1</v>
      </c>
      <c r="F38" s="192">
        <v>1</v>
      </c>
      <c r="G38" s="192"/>
      <c r="H38" s="192"/>
      <c r="I38" s="192">
        <v>1</v>
      </c>
      <c r="J38" s="192">
        <v>1</v>
      </c>
      <c r="K38" s="192">
        <v>1</v>
      </c>
      <c r="L38" s="192">
        <v>1</v>
      </c>
      <c r="M38" s="192"/>
      <c r="N38" s="192"/>
      <c r="O38" s="193"/>
    </row>
    <row r="39" spans="1:15" ht="20.25" customHeight="1">
      <c r="A39" s="14" t="s">
        <v>82</v>
      </c>
      <c r="B39" s="191">
        <v>1</v>
      </c>
      <c r="C39" s="192">
        <v>1</v>
      </c>
      <c r="D39" s="192">
        <v>1</v>
      </c>
      <c r="E39" s="192">
        <v>1</v>
      </c>
      <c r="F39" s="192">
        <v>1</v>
      </c>
      <c r="G39" s="192"/>
      <c r="H39" s="192"/>
      <c r="I39" s="192">
        <v>1</v>
      </c>
      <c r="J39" s="192">
        <v>1</v>
      </c>
      <c r="K39" s="192">
        <v>1</v>
      </c>
      <c r="L39" s="192">
        <v>1</v>
      </c>
      <c r="M39" s="192">
        <v>1</v>
      </c>
      <c r="N39" s="192"/>
      <c r="O39" s="193"/>
    </row>
    <row r="40" spans="1:15" ht="20.25" customHeight="1">
      <c r="A40" s="14" t="s">
        <v>100</v>
      </c>
      <c r="B40" s="191">
        <v>1</v>
      </c>
      <c r="C40" s="192">
        <v>1</v>
      </c>
      <c r="D40" s="192">
        <v>1</v>
      </c>
      <c r="E40" s="192">
        <v>1</v>
      </c>
      <c r="F40" s="192">
        <v>1</v>
      </c>
      <c r="G40" s="192"/>
      <c r="H40" s="192"/>
      <c r="I40" s="192">
        <v>1</v>
      </c>
      <c r="J40" s="192">
        <v>1</v>
      </c>
      <c r="K40" s="192">
        <v>1</v>
      </c>
      <c r="L40" s="192">
        <v>1</v>
      </c>
      <c r="M40" s="192">
        <v>1</v>
      </c>
      <c r="N40" s="192"/>
      <c r="O40" s="193"/>
    </row>
    <row r="41" spans="1:15" ht="20.25" customHeight="1">
      <c r="A41" s="14" t="s">
        <v>103</v>
      </c>
      <c r="B41" s="191">
        <v>1</v>
      </c>
      <c r="C41" s="192">
        <v>1</v>
      </c>
      <c r="D41" s="192">
        <v>1</v>
      </c>
      <c r="E41" s="192">
        <v>1</v>
      </c>
      <c r="F41" s="192">
        <v>1</v>
      </c>
      <c r="G41" s="192"/>
      <c r="H41" s="192"/>
      <c r="I41" s="192">
        <v>1</v>
      </c>
      <c r="J41" s="192">
        <v>1</v>
      </c>
      <c r="K41" s="192">
        <v>1</v>
      </c>
      <c r="L41" s="192">
        <v>1</v>
      </c>
      <c r="M41" s="192">
        <v>1</v>
      </c>
      <c r="N41" s="192"/>
      <c r="O41" s="193"/>
    </row>
    <row r="42" spans="1:15" ht="20.25" customHeight="1">
      <c r="A42" s="14" t="s">
        <v>107</v>
      </c>
      <c r="B42" s="191">
        <v>1</v>
      </c>
      <c r="C42" s="192">
        <v>1</v>
      </c>
      <c r="D42" s="192">
        <v>1</v>
      </c>
      <c r="E42" s="192">
        <v>1</v>
      </c>
      <c r="F42" s="192">
        <v>1</v>
      </c>
      <c r="G42" s="192"/>
      <c r="H42" s="192"/>
      <c r="I42" s="192">
        <v>1</v>
      </c>
      <c r="J42" s="192">
        <v>1</v>
      </c>
      <c r="K42" s="192">
        <v>1</v>
      </c>
      <c r="L42" s="192">
        <v>1</v>
      </c>
      <c r="M42" s="192">
        <v>1</v>
      </c>
      <c r="N42" s="192"/>
      <c r="O42" s="193"/>
    </row>
    <row r="43" spans="1:15" ht="20.25" customHeight="1">
      <c r="A43" s="14" t="s">
        <v>128</v>
      </c>
      <c r="B43" s="191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3"/>
    </row>
    <row r="44" spans="1:15" ht="20.25" customHeight="1">
      <c r="A44" s="14" t="s">
        <v>131</v>
      </c>
      <c r="B44" s="191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3"/>
    </row>
    <row r="45" spans="1:15" ht="20.25" customHeight="1">
      <c r="A45" s="14" t="s">
        <v>158</v>
      </c>
      <c r="B45" s="191">
        <v>1</v>
      </c>
      <c r="C45" s="192">
        <v>1</v>
      </c>
      <c r="D45" s="192">
        <v>1</v>
      </c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3"/>
    </row>
    <row r="46" spans="1:15" ht="20.25" customHeight="1">
      <c r="A46" s="14" t="s">
        <v>164</v>
      </c>
      <c r="B46" s="191">
        <v>1</v>
      </c>
      <c r="C46" s="192">
        <v>1</v>
      </c>
      <c r="D46" s="192">
        <v>1</v>
      </c>
      <c r="E46" s="192">
        <v>1</v>
      </c>
      <c r="F46" s="192">
        <v>1</v>
      </c>
      <c r="G46" s="192"/>
      <c r="H46" s="192"/>
      <c r="I46" s="192">
        <v>1</v>
      </c>
      <c r="J46" s="192">
        <v>1</v>
      </c>
      <c r="K46" s="192">
        <v>1</v>
      </c>
      <c r="L46" s="192">
        <v>1</v>
      </c>
      <c r="M46" s="192">
        <v>1</v>
      </c>
      <c r="N46" s="192"/>
      <c r="O46" s="193"/>
    </row>
    <row r="47" spans="1:15" ht="20.25" customHeight="1">
      <c r="A47" s="14" t="s">
        <v>170</v>
      </c>
      <c r="B47" s="191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3"/>
    </row>
    <row r="48" spans="1:15" ht="20.25" customHeight="1">
      <c r="A48" s="14" t="s">
        <v>174</v>
      </c>
      <c r="B48" s="191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3"/>
    </row>
    <row r="49" spans="1:15" ht="20.25" customHeight="1">
      <c r="A49" s="14" t="s">
        <v>216</v>
      </c>
      <c r="B49" s="191">
        <v>1</v>
      </c>
      <c r="C49" s="192">
        <v>1</v>
      </c>
      <c r="D49" s="192">
        <v>1</v>
      </c>
      <c r="E49" s="192">
        <v>2</v>
      </c>
      <c r="F49" s="192"/>
      <c r="G49" s="192"/>
      <c r="H49" s="192"/>
      <c r="I49" s="192"/>
      <c r="J49" s="192"/>
      <c r="K49" s="192"/>
      <c r="L49" s="192"/>
      <c r="M49" s="192"/>
      <c r="N49" s="192"/>
      <c r="O49" s="193"/>
    </row>
    <row r="50" spans="1:15" ht="20.25" customHeight="1">
      <c r="A50" s="14" t="s">
        <v>217</v>
      </c>
      <c r="B50" s="191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3"/>
    </row>
    <row r="51" spans="1:15" ht="20.25" customHeight="1">
      <c r="A51" s="14" t="s">
        <v>221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3"/>
    </row>
    <row r="52" spans="1:15" ht="20.25" customHeight="1">
      <c r="A52" s="14" t="s">
        <v>224</v>
      </c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3"/>
    </row>
    <row r="53" spans="1:15" ht="20.25" customHeight="1">
      <c r="A53" s="14" t="s">
        <v>256</v>
      </c>
      <c r="B53" s="191">
        <v>1</v>
      </c>
      <c r="C53" s="192">
        <v>1</v>
      </c>
      <c r="D53" s="192">
        <v>1</v>
      </c>
      <c r="E53" s="192">
        <v>1</v>
      </c>
      <c r="F53" s="192">
        <v>1</v>
      </c>
      <c r="G53" s="192"/>
      <c r="H53" s="192"/>
      <c r="I53" s="192">
        <v>1</v>
      </c>
      <c r="J53" s="192">
        <v>1</v>
      </c>
      <c r="K53" s="192">
        <v>1</v>
      </c>
      <c r="L53" s="192">
        <v>1</v>
      </c>
      <c r="M53" s="192">
        <v>1</v>
      </c>
      <c r="N53" s="192"/>
      <c r="O53" s="193"/>
    </row>
    <row r="54" spans="1:15" ht="20.25" customHeight="1">
      <c r="A54" s="14" t="s">
        <v>261</v>
      </c>
      <c r="B54" s="191">
        <v>1</v>
      </c>
      <c r="C54" s="192">
        <v>1</v>
      </c>
      <c r="D54" s="192">
        <v>1</v>
      </c>
      <c r="E54" s="192">
        <v>1</v>
      </c>
      <c r="F54" s="192">
        <v>1</v>
      </c>
      <c r="G54" s="192"/>
      <c r="H54" s="192"/>
      <c r="I54" s="192">
        <v>1</v>
      </c>
      <c r="J54" s="192">
        <v>1</v>
      </c>
      <c r="K54" s="192">
        <v>2</v>
      </c>
      <c r="L54" s="192"/>
      <c r="M54" s="192">
        <v>1</v>
      </c>
      <c r="N54" s="192"/>
      <c r="O54" s="193"/>
    </row>
    <row r="55" spans="1:15" ht="20.25" customHeight="1">
      <c r="A55" s="14" t="s">
        <v>264</v>
      </c>
      <c r="B55" s="191">
        <v>1</v>
      </c>
      <c r="C55" s="192">
        <v>1</v>
      </c>
      <c r="D55" s="192">
        <v>1</v>
      </c>
      <c r="E55" s="192">
        <v>2</v>
      </c>
      <c r="F55" s="192"/>
      <c r="G55" s="192"/>
      <c r="H55" s="192"/>
      <c r="I55" s="192"/>
      <c r="J55" s="192"/>
      <c r="K55" s="192"/>
      <c r="L55" s="192"/>
      <c r="M55" s="192"/>
      <c r="N55" s="192"/>
      <c r="O55" s="193"/>
    </row>
    <row r="56" spans="1:15" ht="20.25" customHeight="1">
      <c r="A56" s="14" t="s">
        <v>266</v>
      </c>
      <c r="B56" s="191">
        <v>1</v>
      </c>
      <c r="C56" s="192">
        <v>1</v>
      </c>
      <c r="D56" s="192">
        <v>1</v>
      </c>
      <c r="E56" s="192">
        <v>1</v>
      </c>
      <c r="F56" s="192">
        <v>1</v>
      </c>
      <c r="G56" s="192"/>
      <c r="H56" s="192"/>
      <c r="I56" s="192">
        <v>1</v>
      </c>
      <c r="J56" s="192">
        <v>1</v>
      </c>
      <c r="K56" s="192">
        <v>1</v>
      </c>
      <c r="L56" s="192">
        <v>1</v>
      </c>
      <c r="M56" s="192">
        <v>1</v>
      </c>
      <c r="N56" s="192"/>
      <c r="O56" s="193"/>
    </row>
    <row r="57" spans="1:15" ht="20.25" customHeight="1">
      <c r="A57" s="14" t="s">
        <v>267</v>
      </c>
      <c r="B57" s="191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3"/>
    </row>
    <row r="58" spans="1:15" ht="20.25" customHeight="1">
      <c r="A58" s="14" t="s">
        <v>78</v>
      </c>
      <c r="B58" s="191"/>
      <c r="C58" s="192">
        <v>1</v>
      </c>
      <c r="D58" s="192">
        <v>1</v>
      </c>
      <c r="E58" s="192"/>
      <c r="F58" s="192">
        <v>1</v>
      </c>
      <c r="G58" s="192"/>
      <c r="H58" s="192"/>
      <c r="I58" s="192"/>
      <c r="J58" s="192"/>
      <c r="K58" s="192">
        <v>1</v>
      </c>
      <c r="L58" s="192">
        <v>1</v>
      </c>
      <c r="M58" s="192">
        <v>1</v>
      </c>
      <c r="N58" s="192"/>
      <c r="O58" s="193"/>
    </row>
    <row r="59" spans="1:15" ht="20.25" customHeight="1">
      <c r="A59" s="14" t="s">
        <v>194</v>
      </c>
      <c r="B59" s="191">
        <v>1</v>
      </c>
      <c r="C59" s="192">
        <v>1</v>
      </c>
      <c r="D59" s="192"/>
      <c r="E59" s="192"/>
      <c r="F59" s="192">
        <v>1</v>
      </c>
      <c r="G59" s="192"/>
      <c r="H59" s="192"/>
      <c r="I59" s="192">
        <v>1</v>
      </c>
      <c r="J59" s="192">
        <v>1</v>
      </c>
      <c r="K59" s="192">
        <v>2</v>
      </c>
      <c r="L59" s="192">
        <v>1</v>
      </c>
      <c r="M59" s="192">
        <v>1</v>
      </c>
      <c r="N59" s="192"/>
      <c r="O59" s="193"/>
    </row>
    <row r="60" spans="1:15" ht="20.25" customHeight="1">
      <c r="A60" s="14" t="s">
        <v>234</v>
      </c>
      <c r="B60" s="191">
        <v>1</v>
      </c>
      <c r="C60" s="192">
        <v>1</v>
      </c>
      <c r="D60" s="192">
        <v>1</v>
      </c>
      <c r="E60" s="192">
        <v>1</v>
      </c>
      <c r="F60" s="192"/>
      <c r="G60" s="192"/>
      <c r="H60" s="192"/>
      <c r="I60" s="192">
        <v>1</v>
      </c>
      <c r="J60" s="192">
        <v>1</v>
      </c>
      <c r="K60" s="192">
        <v>1</v>
      </c>
      <c r="L60" s="192"/>
      <c r="M60" s="192"/>
      <c r="N60" s="192"/>
      <c r="O60" s="193"/>
    </row>
    <row r="61" spans="1:15" ht="20.25" customHeight="1">
      <c r="A61" s="14" t="s">
        <v>251</v>
      </c>
      <c r="B61" s="191"/>
      <c r="C61" s="192">
        <v>1</v>
      </c>
      <c r="D61" s="192">
        <v>1</v>
      </c>
      <c r="E61" s="192">
        <v>1</v>
      </c>
      <c r="F61" s="192"/>
      <c r="G61" s="192"/>
      <c r="H61" s="192"/>
      <c r="I61" s="192"/>
      <c r="J61" s="192">
        <v>1</v>
      </c>
      <c r="K61" s="192">
        <v>1</v>
      </c>
      <c r="L61" s="192">
        <v>1</v>
      </c>
      <c r="M61" s="192"/>
      <c r="N61" s="192"/>
      <c r="O61" s="193"/>
    </row>
    <row r="62" spans="1:15" ht="20.25" customHeight="1">
      <c r="A62" s="16" t="s">
        <v>241</v>
      </c>
      <c r="B62" s="191"/>
      <c r="C62" s="192">
        <v>1</v>
      </c>
      <c r="D62" s="192">
        <v>1</v>
      </c>
      <c r="E62" s="192"/>
      <c r="F62" s="192">
        <v>1</v>
      </c>
      <c r="G62" s="192"/>
      <c r="H62" s="192"/>
      <c r="I62" s="192">
        <v>1</v>
      </c>
      <c r="J62" s="192">
        <v>1</v>
      </c>
      <c r="K62" s="192"/>
      <c r="L62" s="192">
        <v>1</v>
      </c>
      <c r="M62" s="192"/>
      <c r="N62" s="192"/>
      <c r="O62" s="193"/>
    </row>
    <row r="63" spans="1:15" ht="20.25" customHeight="1">
      <c r="A63" s="14" t="s">
        <v>46</v>
      </c>
      <c r="B63" s="191">
        <v>1</v>
      </c>
      <c r="C63" s="192">
        <v>1</v>
      </c>
      <c r="D63" s="192">
        <v>1</v>
      </c>
      <c r="E63" s="192">
        <v>1</v>
      </c>
      <c r="F63" s="192">
        <v>1</v>
      </c>
      <c r="G63" s="192"/>
      <c r="H63" s="192"/>
      <c r="I63" s="192">
        <v>1</v>
      </c>
      <c r="J63" s="192">
        <v>1</v>
      </c>
      <c r="K63" s="192">
        <v>1</v>
      </c>
      <c r="L63" s="192">
        <v>1</v>
      </c>
      <c r="M63" s="192">
        <v>1</v>
      </c>
      <c r="N63" s="192"/>
      <c r="O63" s="193"/>
    </row>
    <row r="64" spans="1:15" ht="20.25" customHeight="1">
      <c r="A64" s="14" t="s">
        <v>63</v>
      </c>
      <c r="B64" s="191">
        <v>1</v>
      </c>
      <c r="C64" s="192">
        <v>1</v>
      </c>
      <c r="D64" s="192">
        <v>1</v>
      </c>
      <c r="E64" s="192">
        <v>1</v>
      </c>
      <c r="F64" s="192">
        <v>1</v>
      </c>
      <c r="G64" s="192"/>
      <c r="H64" s="192"/>
      <c r="I64" s="192">
        <v>1</v>
      </c>
      <c r="J64" s="192">
        <v>1</v>
      </c>
      <c r="K64" s="192">
        <v>1</v>
      </c>
      <c r="L64" s="192">
        <v>1</v>
      </c>
      <c r="M64" s="192">
        <v>1</v>
      </c>
      <c r="N64" s="192"/>
      <c r="O64" s="193"/>
    </row>
    <row r="65" spans="1:15" ht="20.25" customHeight="1">
      <c r="A65" s="14" t="s">
        <v>196</v>
      </c>
      <c r="B65" s="191">
        <v>1</v>
      </c>
      <c r="C65" s="192">
        <v>1</v>
      </c>
      <c r="D65" s="192">
        <v>1</v>
      </c>
      <c r="E65" s="192">
        <v>1</v>
      </c>
      <c r="F65" s="192">
        <v>1</v>
      </c>
      <c r="G65" s="192"/>
      <c r="H65" s="192"/>
      <c r="I65" s="192">
        <v>1</v>
      </c>
      <c r="J65" s="192">
        <v>1</v>
      </c>
      <c r="K65" s="192">
        <v>1</v>
      </c>
      <c r="L65" s="192">
        <v>1</v>
      </c>
      <c r="M65" s="192">
        <v>1</v>
      </c>
      <c r="N65" s="192"/>
      <c r="O65" s="193"/>
    </row>
    <row r="66" spans="1:15" ht="20.25" customHeight="1">
      <c r="A66" s="14" t="s">
        <v>213</v>
      </c>
      <c r="B66" s="191">
        <v>1</v>
      </c>
      <c r="C66" s="192">
        <v>1</v>
      </c>
      <c r="D66" s="192">
        <v>1</v>
      </c>
      <c r="E66" s="192">
        <v>1</v>
      </c>
      <c r="F66" s="192">
        <v>1</v>
      </c>
      <c r="G66" s="192"/>
      <c r="H66" s="192"/>
      <c r="I66" s="192">
        <v>1</v>
      </c>
      <c r="J66" s="192">
        <v>1</v>
      </c>
      <c r="K66" s="192">
        <v>1</v>
      </c>
      <c r="L66" s="192">
        <v>1</v>
      </c>
      <c r="M66" s="192">
        <v>1</v>
      </c>
      <c r="N66" s="192"/>
      <c r="O66" s="193"/>
    </row>
    <row r="67" spans="1:15" ht="20.25" customHeight="1">
      <c r="A67" s="14" t="s">
        <v>274</v>
      </c>
      <c r="B67" s="191">
        <v>1</v>
      </c>
      <c r="C67" s="192">
        <v>1</v>
      </c>
      <c r="D67" s="192">
        <v>1</v>
      </c>
      <c r="E67" s="192">
        <v>1</v>
      </c>
      <c r="F67" s="192">
        <v>1</v>
      </c>
      <c r="G67" s="192"/>
      <c r="H67" s="192"/>
      <c r="I67" s="192">
        <v>1</v>
      </c>
      <c r="J67" s="192">
        <v>1</v>
      </c>
      <c r="K67" s="192">
        <v>1</v>
      </c>
      <c r="L67" s="192">
        <v>1</v>
      </c>
      <c r="M67" s="192">
        <v>1</v>
      </c>
      <c r="N67" s="192"/>
      <c r="O67" s="193"/>
    </row>
    <row r="68" spans="1:15" ht="20.25" customHeight="1">
      <c r="A68" s="14" t="s">
        <v>18</v>
      </c>
      <c r="B68" s="191">
        <v>1</v>
      </c>
      <c r="C68" s="192">
        <v>1</v>
      </c>
      <c r="D68" s="192">
        <v>1</v>
      </c>
      <c r="E68" s="192">
        <v>1</v>
      </c>
      <c r="F68" s="192">
        <v>1</v>
      </c>
      <c r="G68" s="192"/>
      <c r="H68" s="192">
        <v>1</v>
      </c>
      <c r="I68" s="192">
        <v>1</v>
      </c>
      <c r="J68" s="192">
        <v>1</v>
      </c>
      <c r="K68" s="192">
        <v>1</v>
      </c>
      <c r="L68" s="192">
        <v>1</v>
      </c>
      <c r="M68" s="192">
        <v>1</v>
      </c>
      <c r="N68" s="192">
        <v>1</v>
      </c>
      <c r="O68" s="193"/>
    </row>
    <row r="69" spans="1:15" ht="20.25" customHeight="1">
      <c r="A69" s="14" t="s">
        <v>23</v>
      </c>
      <c r="B69" s="191"/>
      <c r="C69" s="192">
        <v>1</v>
      </c>
      <c r="D69" s="192">
        <v>1</v>
      </c>
      <c r="E69" s="192">
        <v>1</v>
      </c>
      <c r="F69" s="192">
        <v>1</v>
      </c>
      <c r="G69" s="192"/>
      <c r="H69" s="192"/>
      <c r="I69" s="192"/>
      <c r="J69" s="192">
        <v>1</v>
      </c>
      <c r="K69" s="192">
        <v>1</v>
      </c>
      <c r="L69" s="192">
        <v>1</v>
      </c>
      <c r="M69" s="192">
        <v>1</v>
      </c>
      <c r="N69" s="192"/>
      <c r="O69" s="193"/>
    </row>
    <row r="70" spans="1:15" ht="20.25" customHeight="1">
      <c r="A70" s="14" t="s">
        <v>31</v>
      </c>
      <c r="B70" s="191"/>
      <c r="C70" s="192"/>
      <c r="D70" s="192">
        <v>1</v>
      </c>
      <c r="E70" s="192">
        <v>1</v>
      </c>
      <c r="F70" s="192">
        <v>1</v>
      </c>
      <c r="G70" s="192"/>
      <c r="H70" s="192"/>
      <c r="I70" s="192">
        <v>1</v>
      </c>
      <c r="J70" s="192">
        <v>1</v>
      </c>
      <c r="K70" s="192">
        <v>1</v>
      </c>
      <c r="L70" s="192"/>
      <c r="M70" s="192"/>
      <c r="N70" s="192"/>
      <c r="O70" s="193"/>
    </row>
    <row r="71" spans="1:15" ht="20.25" customHeight="1">
      <c r="A71" s="14" t="s">
        <v>38</v>
      </c>
      <c r="B71" s="191">
        <v>1</v>
      </c>
      <c r="C71" s="192">
        <v>1</v>
      </c>
      <c r="D71" s="192">
        <v>1</v>
      </c>
      <c r="E71" s="192"/>
      <c r="F71" s="192"/>
      <c r="G71" s="192"/>
      <c r="H71" s="192"/>
      <c r="I71" s="192"/>
      <c r="J71" s="192">
        <v>1</v>
      </c>
      <c r="K71" s="192">
        <v>1</v>
      </c>
      <c r="L71" s="192">
        <v>1</v>
      </c>
      <c r="M71" s="192">
        <v>1</v>
      </c>
      <c r="N71" s="192"/>
      <c r="O71" s="193"/>
    </row>
    <row r="72" spans="1:15" ht="20.25" customHeight="1">
      <c r="A72" s="14" t="s">
        <v>137</v>
      </c>
      <c r="B72" s="191">
        <v>1</v>
      </c>
      <c r="C72" s="192">
        <v>1</v>
      </c>
      <c r="D72" s="192">
        <v>1</v>
      </c>
      <c r="E72" s="192">
        <v>1</v>
      </c>
      <c r="F72" s="192">
        <v>1</v>
      </c>
      <c r="G72" s="192"/>
      <c r="H72" s="192"/>
      <c r="I72" s="192">
        <v>1</v>
      </c>
      <c r="J72" s="192">
        <v>1</v>
      </c>
      <c r="K72" s="192">
        <v>1</v>
      </c>
      <c r="L72" s="192">
        <v>1</v>
      </c>
      <c r="M72" s="192">
        <v>1</v>
      </c>
      <c r="N72" s="192"/>
      <c r="O72" s="193"/>
    </row>
    <row r="73" spans="1:15" ht="20.25" customHeight="1">
      <c r="A73" s="14" t="s">
        <v>139</v>
      </c>
      <c r="B73" s="191">
        <v>1</v>
      </c>
      <c r="C73" s="192">
        <v>1</v>
      </c>
      <c r="D73" s="192">
        <v>1</v>
      </c>
      <c r="E73" s="192">
        <v>1</v>
      </c>
      <c r="F73" s="192">
        <v>1</v>
      </c>
      <c r="G73" s="192"/>
      <c r="H73" s="192"/>
      <c r="I73" s="192">
        <v>1</v>
      </c>
      <c r="J73" s="192">
        <v>1</v>
      </c>
      <c r="K73" s="192">
        <v>1</v>
      </c>
      <c r="L73" s="192">
        <v>1</v>
      </c>
      <c r="M73" s="192">
        <v>1</v>
      </c>
      <c r="N73" s="192"/>
      <c r="O73" s="193"/>
    </row>
    <row r="74" spans="1:15" ht="20.25" customHeight="1">
      <c r="A74" s="14" t="s">
        <v>543</v>
      </c>
      <c r="B74" s="191">
        <v>1</v>
      </c>
      <c r="C74" s="192">
        <v>1</v>
      </c>
      <c r="D74" s="192">
        <v>1</v>
      </c>
      <c r="E74" s="192">
        <v>1</v>
      </c>
      <c r="F74" s="192">
        <v>2</v>
      </c>
      <c r="G74" s="192"/>
      <c r="H74" s="192"/>
      <c r="I74" s="192">
        <v>1</v>
      </c>
      <c r="J74" s="192">
        <v>1</v>
      </c>
      <c r="K74" s="192">
        <v>1</v>
      </c>
      <c r="L74" s="192">
        <v>1</v>
      </c>
      <c r="M74" s="192">
        <v>1</v>
      </c>
      <c r="N74" s="192"/>
      <c r="O74" s="193"/>
    </row>
    <row r="75" spans="1:15" ht="20.25" customHeight="1">
      <c r="A75" s="14" t="s">
        <v>544</v>
      </c>
      <c r="B75" s="191">
        <v>2</v>
      </c>
      <c r="C75" s="192">
        <v>1</v>
      </c>
      <c r="D75" s="192">
        <v>1</v>
      </c>
      <c r="E75" s="192">
        <v>1</v>
      </c>
      <c r="F75" s="192">
        <v>1</v>
      </c>
      <c r="G75" s="192"/>
      <c r="H75" s="192"/>
      <c r="I75" s="192">
        <v>1</v>
      </c>
      <c r="J75" s="192">
        <v>1</v>
      </c>
      <c r="K75" s="192">
        <v>1</v>
      </c>
      <c r="L75" s="192">
        <v>1</v>
      </c>
      <c r="M75" s="192">
        <v>1</v>
      </c>
      <c r="N75" s="192"/>
      <c r="O75" s="193"/>
    </row>
    <row r="76" spans="1:15" ht="20.25" customHeight="1">
      <c r="A76" s="14" t="s">
        <v>592</v>
      </c>
      <c r="B76" s="191">
        <v>1</v>
      </c>
      <c r="C76" s="192">
        <v>1</v>
      </c>
      <c r="D76" s="192">
        <v>1</v>
      </c>
      <c r="E76" s="192">
        <v>1</v>
      </c>
      <c r="F76" s="192">
        <v>1</v>
      </c>
      <c r="G76" s="192"/>
      <c r="H76" s="192"/>
      <c r="I76" s="192">
        <v>1</v>
      </c>
      <c r="J76" s="192">
        <v>2</v>
      </c>
      <c r="K76" s="192">
        <v>1</v>
      </c>
      <c r="L76" s="192">
        <v>1</v>
      </c>
      <c r="M76" s="192">
        <v>1</v>
      </c>
      <c r="N76" s="192"/>
      <c r="O76" s="193"/>
    </row>
    <row r="77" spans="1:15" ht="20.25" customHeight="1">
      <c r="A77" s="14" t="s">
        <v>653</v>
      </c>
      <c r="B77" s="191">
        <v>1</v>
      </c>
      <c r="C77" s="192">
        <v>1</v>
      </c>
      <c r="D77" s="192">
        <v>1</v>
      </c>
      <c r="E77" s="192">
        <v>1</v>
      </c>
      <c r="F77" s="192">
        <v>1</v>
      </c>
      <c r="G77" s="192"/>
      <c r="H77" s="192"/>
      <c r="I77" s="192"/>
      <c r="J77" s="192"/>
      <c r="K77" s="192"/>
      <c r="L77" s="192"/>
      <c r="M77" s="192"/>
      <c r="N77" s="192"/>
      <c r="O77" s="193"/>
    </row>
    <row r="78" spans="1:15" ht="20.25" customHeight="1">
      <c r="A78" s="14" t="s">
        <v>652</v>
      </c>
      <c r="B78" s="191">
        <v>1</v>
      </c>
      <c r="C78" s="192">
        <v>1</v>
      </c>
      <c r="D78" s="192">
        <v>1</v>
      </c>
      <c r="E78" s="192">
        <v>1</v>
      </c>
      <c r="F78" s="192">
        <v>1</v>
      </c>
      <c r="G78" s="192"/>
      <c r="H78" s="192"/>
      <c r="I78" s="192"/>
      <c r="J78" s="192"/>
      <c r="K78" s="192"/>
      <c r="L78" s="192"/>
      <c r="M78" s="192"/>
      <c r="N78" s="192"/>
      <c r="O78" s="193"/>
    </row>
    <row r="79" spans="1:15" ht="20.25" customHeight="1">
      <c r="A79" s="14" t="s">
        <v>651</v>
      </c>
      <c r="B79" s="194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6"/>
    </row>
    <row r="80" spans="1:15" ht="20.25" customHeight="1">
      <c r="A80" s="17" t="s">
        <v>290</v>
      </c>
      <c r="B80" s="166">
        <v>57</v>
      </c>
      <c r="C80" s="164">
        <v>62</v>
      </c>
      <c r="D80" s="164">
        <v>61</v>
      </c>
      <c r="E80" s="164">
        <v>61</v>
      </c>
      <c r="F80" s="164">
        <v>56</v>
      </c>
      <c r="G80" s="164">
        <v>1</v>
      </c>
      <c r="H80" s="164">
        <v>8</v>
      </c>
      <c r="I80" s="164">
        <v>55</v>
      </c>
      <c r="J80" s="164">
        <v>59</v>
      </c>
      <c r="K80" s="164">
        <v>56</v>
      </c>
      <c r="L80" s="164">
        <v>52</v>
      </c>
      <c r="M80" s="164">
        <v>50</v>
      </c>
      <c r="N80" s="164">
        <v>8</v>
      </c>
      <c r="O80" s="165">
        <v>1</v>
      </c>
    </row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</sheetData>
  <mergeCells count="1">
    <mergeCell ref="A1:O1"/>
  </mergeCells>
  <conditionalFormatting sqref="A4:A99">
    <cfRule type="expression" dxfId="1530" priority="17">
      <formula>MOD(ROW(),2)&gt;0</formula>
    </cfRule>
  </conditionalFormatting>
  <conditionalFormatting pivot="1" sqref="B4">
    <cfRule type="cellIs" dxfId="1529" priority="2" operator="greaterThan">
      <formula>1</formula>
    </cfRule>
  </conditionalFormatting>
  <conditionalFormatting pivot="1" sqref="B4:O75">
    <cfRule type="cellIs" dxfId="1528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2"/>
  <sheetViews>
    <sheetView workbookViewId="0">
      <pane xSplit="1" ySplit="2" topLeftCell="B66" activePane="bottomRight" state="frozen"/>
      <selection pane="topRight"/>
      <selection pane="bottomLeft"/>
      <selection pane="bottomRight" activeCell="A69" sqref="A69:XFD69"/>
    </sheetView>
  </sheetViews>
  <sheetFormatPr defaultColWidth="9" defaultRowHeight="15"/>
  <cols>
    <col min="1" max="1" width="16.140625" style="3" customWidth="1"/>
    <col min="2" max="16384" width="9" style="3"/>
  </cols>
  <sheetData>
    <row r="2" spans="1:15">
      <c r="A2" s="4" t="s">
        <v>296</v>
      </c>
      <c r="B2" s="105" t="s">
        <v>9</v>
      </c>
      <c r="C2" s="105" t="s">
        <v>10</v>
      </c>
      <c r="D2" s="105" t="s">
        <v>11</v>
      </c>
      <c r="E2" s="105" t="s">
        <v>12</v>
      </c>
      <c r="F2" s="4" t="s">
        <v>13</v>
      </c>
      <c r="G2" s="4" t="s">
        <v>14</v>
      </c>
      <c r="H2" s="4" t="s">
        <v>297</v>
      </c>
      <c r="I2" s="105" t="s">
        <v>9</v>
      </c>
      <c r="J2" s="105" t="s">
        <v>10</v>
      </c>
      <c r="K2" s="105" t="s">
        <v>11</v>
      </c>
      <c r="L2" s="105" t="s">
        <v>12</v>
      </c>
      <c r="M2" s="4" t="s">
        <v>13</v>
      </c>
      <c r="N2" s="4" t="s">
        <v>14</v>
      </c>
      <c r="O2" s="4" t="s">
        <v>297</v>
      </c>
    </row>
    <row r="3" spans="1:15">
      <c r="A3" s="4" t="s">
        <v>298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 t="s">
        <v>299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4" t="s">
        <v>250</v>
      </c>
      <c r="B5" s="5">
        <f>COUNTIF('TUẦN 04-05'!$G$5:$G$388,'KT PHÒNG'!A5)</f>
        <v>0</v>
      </c>
      <c r="C5" s="5">
        <f>COUNTIF('TUẦN 04-05'!$H$5:$H$388,'KT PHÒNG'!A5)</f>
        <v>1</v>
      </c>
      <c r="D5" s="5">
        <f>COUNTIF('TUẦN 04-05'!$I$5:$I$388,'KT PHÒNG'!A5)</f>
        <v>1</v>
      </c>
      <c r="E5" s="5">
        <f>COUNTIF('TUẦN 04-05'!J5:J388,'KT PHÒNG'!A5)</f>
        <v>1</v>
      </c>
      <c r="F5" s="5">
        <f>COUNTIF('TUẦN 04-05'!$K$5:$K$388,'KT PHÒNG'!A5)</f>
        <v>0</v>
      </c>
      <c r="G5" s="5">
        <f>COUNTIF('TUẦN 04-05'!$L$5:$L$388,'KT PHÒNG'!A5)</f>
        <v>0</v>
      </c>
      <c r="H5" s="5">
        <f>COUNTIF('TUẦN 04-05'!M5:M388,'KT PHÒNG'!$A$5)</f>
        <v>0</v>
      </c>
      <c r="I5" s="5">
        <f>COUNTIF('TUẦN 04-05'!$N$5:$N$388,'KT PHÒNG'!A5)</f>
        <v>0</v>
      </c>
      <c r="J5" s="5">
        <f>COUNTIF('TUẦN 04-05'!$O$5:$O$388,'KT PHÒNG'!A5)</f>
        <v>1</v>
      </c>
      <c r="K5" s="5">
        <f>COUNTIF('TUẦN 04-05'!$P$5:$P$388,'KT PHÒNG'!A5)</f>
        <v>1</v>
      </c>
      <c r="L5" s="5">
        <f>COUNTIF('TUẦN 04-05'!$Q$5:$Q$388,'KT PHÒNG'!A5)</f>
        <v>0</v>
      </c>
      <c r="M5" s="5">
        <f>COUNTIF('TUẦN 04-05'!$R$5:$R$388,'KT PHÒNG'!A5)</f>
        <v>0</v>
      </c>
      <c r="N5" s="5">
        <f>COUNTIF('TUẦN 04-05'!$S$5:$S$388,'KT PHÒNG'!A5)</f>
        <v>0</v>
      </c>
      <c r="O5" s="5">
        <f>COUNTIF('TUẦN 04-05'!$T$5:$T$388,'KT PHÒNG'!A5)</f>
        <v>0</v>
      </c>
    </row>
    <row r="6" spans="1:15">
      <c r="A6" s="4" t="s">
        <v>247</v>
      </c>
      <c r="B6" s="5">
        <f>COUNTIF('TUẦN 04-05'!$G$5:$G$388,'KT PHÒNG'!A6)</f>
        <v>0</v>
      </c>
      <c r="C6" s="5">
        <f>COUNTIF('TUẦN 04-05'!$H$5:$H$388,'KT PHÒNG'!A6)</f>
        <v>0</v>
      </c>
      <c r="D6" s="5">
        <f>COUNTIF('TUẦN 04-05'!$I$5:$I$388,'KT PHÒNG'!A6)</f>
        <v>0</v>
      </c>
      <c r="E6" s="5">
        <f>COUNTIF('TUẦN 04-05'!J5:J389,'KT PHÒNG'!A6)</f>
        <v>0</v>
      </c>
      <c r="F6" s="5">
        <f>COUNTIF('TUẦN 04-05'!$K$5:$K$388,'KT PHÒNG'!A6)</f>
        <v>0</v>
      </c>
      <c r="G6" s="5">
        <f>COUNTIF('TUẦN 04-05'!$L$5:$L$388,'KT PHÒNG'!A6)</f>
        <v>0</v>
      </c>
      <c r="H6" s="5">
        <f>COUNTIF('TUẦN 04-05'!M5:M389,'KT PHÒNG'!$A$5)</f>
        <v>0</v>
      </c>
      <c r="I6" s="5">
        <f>COUNTIF('TUẦN 04-05'!$N$5:$N$388,'KT PHÒNG'!A6)</f>
        <v>0</v>
      </c>
      <c r="J6" s="5">
        <f>COUNTIF('TUẦN 04-05'!$O$5:$O$388,'KT PHÒNG'!A6)</f>
        <v>0</v>
      </c>
      <c r="K6" s="5">
        <f>COUNTIF('TUẦN 04-05'!$P$5:$P$388,'KT PHÒNG'!A6)</f>
        <v>0</v>
      </c>
      <c r="L6" s="5">
        <f>COUNTIF('TUẦN 04-05'!$Q$5:$Q$388,'KT PHÒNG'!A6)</f>
        <v>0</v>
      </c>
      <c r="M6" s="5">
        <f>COUNTIF('TUẦN 04-05'!$R$5:$R$388,'KT PHÒNG'!A6)</f>
        <v>0</v>
      </c>
      <c r="N6" s="5">
        <f>COUNTIF('TUẦN 04-05'!$S$5:$S$388,'KT PHÒNG'!A6)</f>
        <v>0</v>
      </c>
      <c r="O6" s="5">
        <f>COUNTIF('TUẦN 04-05'!$T$5:$T$388,'KT PHÒNG'!A6)</f>
        <v>0</v>
      </c>
    </row>
    <row r="7" spans="1:15">
      <c r="A7" s="4">
        <v>102</v>
      </c>
      <c r="B7" s="106">
        <f>COUNTIF('TUẦN 04-05'!$G$5:$G$388,'KT PHÒNG'!A7)</f>
        <v>0</v>
      </c>
      <c r="C7" s="106">
        <f>COUNTIF('TUẦN 04-05'!$H$5:$H$388,'KT PHÒNG'!A7)</f>
        <v>0</v>
      </c>
      <c r="D7" s="106">
        <f>COUNTIF('TUẦN 04-05'!$I$5:$I$388,'KT PHÒNG'!A7)</f>
        <v>0</v>
      </c>
      <c r="E7" s="106">
        <f>COUNTIF('TUẦN 04-05'!J6:J390,'KT PHÒNG'!A7)</f>
        <v>0</v>
      </c>
      <c r="F7" s="5">
        <f>COUNTIF('TUẦN 04-05'!$K$5:$K$388,'KT PHÒNG'!A7)</f>
        <v>0</v>
      </c>
      <c r="G7" s="5">
        <f>COUNTIF('TUẦN 04-05'!$L$5:$L$388,'KT PHÒNG'!A7)</f>
        <v>0</v>
      </c>
      <c r="H7" s="5">
        <f>COUNTIF('TUẦN 04-05'!M6:M390,'KT PHÒNG'!$A$5)</f>
        <v>0</v>
      </c>
      <c r="I7" s="106">
        <f>COUNTIF('TUẦN 04-05'!$N$5:$N$388,'KT PHÒNG'!A7)</f>
        <v>0</v>
      </c>
      <c r="J7" s="106">
        <f>COUNTIF('TUẦN 04-05'!$O$5:$O$388,'KT PHÒNG'!A7)</f>
        <v>0</v>
      </c>
      <c r="K7" s="106">
        <f>COUNTIF('TUẦN 04-05'!$P$5:$P$388,'KT PHÒNG'!A7)</f>
        <v>0</v>
      </c>
      <c r="L7" s="106">
        <f>COUNTIF('TUẦN 04-05'!$Q$5:$Q$388,'KT PHÒNG'!A7)</f>
        <v>0</v>
      </c>
      <c r="M7" s="5">
        <f>COUNTIF('TUẦN 04-05'!$R$5:$R$388,'KT PHÒNG'!A7)</f>
        <v>0</v>
      </c>
      <c r="N7" s="5">
        <f>COUNTIF('TUẦN 04-05'!$S$5:$S$388,'KT PHÒNG'!A7)</f>
        <v>0</v>
      </c>
      <c r="O7" s="5">
        <f>COUNTIF('TUẦN 04-05'!$T$5:$T$388,'KT PHÒNG'!A7)</f>
        <v>0</v>
      </c>
    </row>
    <row r="8" spans="1:15">
      <c r="A8" s="4" t="s">
        <v>74</v>
      </c>
      <c r="B8" s="5">
        <f>COUNTIF('TUẦN 04-05'!$G$5:$G$388,'KT PHÒNG'!A8)</f>
        <v>1</v>
      </c>
      <c r="C8" s="5">
        <f>COUNTIF('TUẦN 04-05'!$H$5:$H$388,'KT PHÒNG'!A8)</f>
        <v>1</v>
      </c>
      <c r="D8" s="5">
        <f>COUNTIF('TUẦN 04-05'!$I$5:$I$388,'KT PHÒNG'!A8)</f>
        <v>1</v>
      </c>
      <c r="E8" s="5">
        <f>COUNTIF('TUẦN 04-05'!J5:J390,'KT PHÒNG'!A8)</f>
        <v>1</v>
      </c>
      <c r="F8" s="5">
        <f>COUNTIF('TUẦN 04-05'!$K$5:$K$388,'KT PHÒNG'!A8)</f>
        <v>1</v>
      </c>
      <c r="G8" s="5">
        <f>COUNTIF('TUẦN 04-05'!$L$5:$L$388,'KT PHÒNG'!A8)</f>
        <v>0</v>
      </c>
      <c r="H8" s="5">
        <f>COUNTIF('TUẦN 04-05'!M5:M390,'KT PHÒNG'!$A$5)</f>
        <v>0</v>
      </c>
      <c r="I8" s="5">
        <f>COUNTIF('TUẦN 04-05'!$N$5:$N$388,'KT PHÒNG'!A8)</f>
        <v>1</v>
      </c>
      <c r="J8" s="5">
        <f>COUNTIF('TUẦN 04-05'!$O$5:$O$388,'KT PHÒNG'!A8)</f>
        <v>1</v>
      </c>
      <c r="K8" s="5">
        <f>COUNTIF('TUẦN 04-05'!$P$5:$P$388,'KT PHÒNG'!A8)</f>
        <v>1</v>
      </c>
      <c r="L8" s="5">
        <f>COUNTIF('TUẦN 04-05'!$Q$5:$Q$388,'KT PHÒNG'!A8)</f>
        <v>1</v>
      </c>
      <c r="M8" s="5">
        <f>COUNTIF('TUẦN 04-05'!$R$5:$R$388,'KT PHÒNG'!A8)</f>
        <v>0</v>
      </c>
      <c r="N8" s="5">
        <f>COUNTIF('TUẦN 04-05'!$S$5:$S$388,'KT PHÒNG'!A8)</f>
        <v>0</v>
      </c>
      <c r="O8" s="5">
        <f>COUNTIF('TUẦN 04-05'!$T$5:$T$388,'KT PHÒNG'!A8)</f>
        <v>0</v>
      </c>
    </row>
    <row r="9" spans="1:15">
      <c r="A9" s="4" t="s">
        <v>300</v>
      </c>
      <c r="B9" s="5">
        <f>COUNTIF('TUẦN 04-05'!$G$5:$G$388,'KT PHÒNG'!A9)</f>
        <v>0</v>
      </c>
      <c r="C9" s="5">
        <f>COUNTIF('TUẦN 04-05'!$H$5:$H$388,'KT PHÒNG'!A9)</f>
        <v>0</v>
      </c>
      <c r="D9" s="5">
        <f>COUNTIF('TUẦN 04-05'!$I$5:$I$388,'KT PHÒNG'!A9)</f>
        <v>0</v>
      </c>
      <c r="E9" s="5">
        <f>COUNTIF('TUẦN 04-05'!J6:J391,'KT PHÒNG'!A9)</f>
        <v>0</v>
      </c>
      <c r="F9" s="5">
        <f>COUNTIF('TUẦN 04-05'!$K$5:$K$388,'KT PHÒNG'!A9)</f>
        <v>0</v>
      </c>
      <c r="G9" s="5">
        <f>COUNTIF('TUẦN 04-05'!$L$5:$L$388,'KT PHÒNG'!A9)</f>
        <v>0</v>
      </c>
      <c r="H9" s="5">
        <f>COUNTIF('TUẦN 04-05'!M6:M391,'KT PHÒNG'!$A$5)</f>
        <v>0</v>
      </c>
      <c r="I9" s="5">
        <f>COUNTIF('TUẦN 04-05'!$N$5:$N$388,'KT PHÒNG'!A9)</f>
        <v>0</v>
      </c>
      <c r="J9" s="5">
        <f>COUNTIF('TUẦN 04-05'!$O$5:$O$388,'KT PHÒNG'!A9)</f>
        <v>0</v>
      </c>
      <c r="K9" s="5">
        <f>COUNTIF('TUẦN 04-05'!$P$5:$P$388,'KT PHÒNG'!A9)</f>
        <v>0</v>
      </c>
      <c r="L9" s="5">
        <f>COUNTIF('TUẦN 04-05'!$Q$5:$Q$388,'KT PHÒNG'!A9)</f>
        <v>0</v>
      </c>
      <c r="M9" s="5">
        <f>COUNTIF('TUẦN 04-05'!$R$5:$R$388,'KT PHÒNG'!A9)</f>
        <v>0</v>
      </c>
      <c r="N9" s="5">
        <f>COUNTIF('TUẦN 04-05'!$S$5:$S$388,'KT PHÒNG'!A9)</f>
        <v>0</v>
      </c>
      <c r="O9" s="5">
        <f>COUNTIF('TUẦN 04-05'!$T$5:$T$388,'KT PHÒNG'!A9)</f>
        <v>0</v>
      </c>
    </row>
    <row r="10" spans="1:15">
      <c r="A10" s="4">
        <v>103</v>
      </c>
      <c r="B10" s="106">
        <f>COUNTIF('TUẦN 04-05'!$G$5:$G$388,'KT PHÒNG'!A10)</f>
        <v>0</v>
      </c>
      <c r="C10" s="106">
        <f>COUNTIF('TUẦN 04-05'!$H$5:$H$388,'KT PHÒNG'!A10)</f>
        <v>0</v>
      </c>
      <c r="D10" s="106">
        <f>COUNTIF('TUẦN 04-05'!$I$5:$I$388,'KT PHÒNG'!A10)</f>
        <v>0</v>
      </c>
      <c r="E10" s="106">
        <f>COUNTIF('TUẦN 04-05'!J7:J392,'KT PHÒNG'!A10)</f>
        <v>0</v>
      </c>
      <c r="F10" s="5">
        <f>COUNTIF('TUẦN 04-05'!$K$5:$K$388,'KT PHÒNG'!A10)</f>
        <v>0</v>
      </c>
      <c r="G10" s="5">
        <f>COUNTIF('TUẦN 04-05'!$L$5:$L$388,'KT PHÒNG'!A10)</f>
        <v>0</v>
      </c>
      <c r="H10" s="5">
        <f>COUNTIF('TUẦN 04-05'!M7:M392,'KT PHÒNG'!$A$5)</f>
        <v>0</v>
      </c>
      <c r="I10" s="106">
        <f>COUNTIF('TUẦN 04-05'!$N$5:$N$388,'KT PHÒNG'!A10)</f>
        <v>0</v>
      </c>
      <c r="J10" s="106">
        <f>COUNTIF('TUẦN 04-05'!$O$5:$O$388,'KT PHÒNG'!A10)</f>
        <v>0</v>
      </c>
      <c r="K10" s="106">
        <f>COUNTIF('TUẦN 04-05'!$P$5:$P$388,'KT PHÒNG'!A10)</f>
        <v>0</v>
      </c>
      <c r="L10" s="106">
        <f>COUNTIF('TUẦN 04-05'!$Q$5:$Q$388,'KT PHÒNG'!A10)</f>
        <v>0</v>
      </c>
      <c r="M10" s="5">
        <f>COUNTIF('TUẦN 04-05'!$R$5:$R$388,'KT PHÒNG'!A10)</f>
        <v>0</v>
      </c>
      <c r="N10" s="5">
        <f>COUNTIF('TUẦN 04-05'!$S$5:$S$388,'KT PHÒNG'!A10)</f>
        <v>0</v>
      </c>
      <c r="O10" s="5">
        <f>COUNTIF('TUẦN 04-05'!$T$5:$T$388,'KT PHÒNG'!A10)</f>
        <v>0</v>
      </c>
    </row>
    <row r="11" spans="1:15">
      <c r="A11" s="4" t="s">
        <v>168</v>
      </c>
      <c r="B11" s="5">
        <f>COUNTIF('TUẦN 04-05'!$G$5:$G$388,'KT PHÒNG'!A11)</f>
        <v>1</v>
      </c>
      <c r="C11" s="5">
        <f>COUNTIF('TUẦN 04-05'!$H$5:$H$388,'KT PHÒNG'!A11)</f>
        <v>1</v>
      </c>
      <c r="D11" s="5">
        <f>COUNTIF('TUẦN 04-05'!$I$5:$I$388,'KT PHÒNG'!A11)</f>
        <v>1</v>
      </c>
      <c r="E11" s="5">
        <f>COUNTIF('TUẦN 04-05'!J5:J392,'KT PHÒNG'!A11)</f>
        <v>0</v>
      </c>
      <c r="F11" s="5">
        <f>COUNTIF('TUẦN 04-05'!$K$5:$K$388,'KT PHÒNG'!A11)</f>
        <v>1</v>
      </c>
      <c r="G11" s="5">
        <f>COUNTIF('TUẦN 04-05'!$L$5:$L$388,'KT PHÒNG'!A11)</f>
        <v>0</v>
      </c>
      <c r="H11" s="5">
        <f>COUNTIF('TUẦN 04-05'!M5:M392,'KT PHÒNG'!$A$5)</f>
        <v>0</v>
      </c>
      <c r="I11" s="5">
        <f>COUNTIF('TUẦN 04-05'!$N$5:$N$388,'KT PHÒNG'!A11)</f>
        <v>1</v>
      </c>
      <c r="J11" s="5">
        <f>COUNTIF('TUẦN 04-05'!$O$5:$O$388,'KT PHÒNG'!A11)</f>
        <v>1</v>
      </c>
      <c r="K11" s="5">
        <f>COUNTIF('TUẦN 04-05'!$P$5:$P$388,'KT PHÒNG'!A11)</f>
        <v>1</v>
      </c>
      <c r="L11" s="5">
        <f>COUNTIF('TUẦN 04-05'!$Q$5:$Q$388,'KT PHÒNG'!A11)</f>
        <v>1</v>
      </c>
      <c r="M11" s="5">
        <f>COUNTIF('TUẦN 04-05'!$R$5:$R$388,'KT PHÒNG'!A11)</f>
        <v>0</v>
      </c>
      <c r="N11" s="5">
        <f>COUNTIF('TUẦN 04-05'!$S$5:$S$388,'KT PHÒNG'!A11)</f>
        <v>0</v>
      </c>
      <c r="O11" s="5">
        <f>COUNTIF('TUẦN 04-05'!$T$5:$T$388,'KT PHÒNG'!A11)</f>
        <v>0</v>
      </c>
    </row>
    <row r="12" spans="1:15">
      <c r="A12" s="4" t="s">
        <v>301</v>
      </c>
      <c r="B12" s="5">
        <f>COUNTIF('TUẦN 04-05'!$G$5:$G$388,'KT PHÒNG'!A12)</f>
        <v>0</v>
      </c>
      <c r="C12" s="5">
        <f>COUNTIF('TUẦN 04-05'!$H$5:$H$388,'KT PHÒNG'!A12)</f>
        <v>0</v>
      </c>
      <c r="D12" s="5">
        <f>COUNTIF('TUẦN 04-05'!$I$5:$I$388,'KT PHÒNG'!A12)</f>
        <v>0</v>
      </c>
      <c r="E12" s="5">
        <f>COUNTIF('TUẦN 04-05'!J5:J393,'KT PHÒNG'!A12)</f>
        <v>0</v>
      </c>
      <c r="F12" s="5">
        <f>COUNTIF('TUẦN 04-05'!$K$5:$K$388,'KT PHÒNG'!A12)</f>
        <v>0</v>
      </c>
      <c r="G12" s="5">
        <f>COUNTIF('TUẦN 04-05'!$L$5:$L$388,'KT PHÒNG'!A12)</f>
        <v>0</v>
      </c>
      <c r="H12" s="5">
        <f>COUNTIF('TUẦN 04-05'!M5:M393,'KT PHÒNG'!$A$5)</f>
        <v>0</v>
      </c>
      <c r="I12" s="5">
        <f>COUNTIF('TUẦN 04-05'!$N$5:$N$388,'KT PHÒNG'!A12)</f>
        <v>0</v>
      </c>
      <c r="J12" s="5">
        <f>COUNTIF('TUẦN 04-05'!$O$5:$O$388,'KT PHÒNG'!A12)</f>
        <v>0</v>
      </c>
      <c r="K12" s="5">
        <f>COUNTIF('TUẦN 04-05'!$P$5:$P$388,'KT PHÒNG'!A12)</f>
        <v>0</v>
      </c>
      <c r="L12" s="5">
        <f>COUNTIF('TUẦN 04-05'!$Q$5:$Q$388,'KT PHÒNG'!A12)</f>
        <v>0</v>
      </c>
      <c r="M12" s="5">
        <f>COUNTIF('TUẦN 04-05'!$R$5:$R$388,'KT PHÒNG'!A12)</f>
        <v>0</v>
      </c>
      <c r="N12" s="5">
        <f>COUNTIF('TUẦN 04-05'!$S$5:$S$388,'KT PHÒNG'!A12)</f>
        <v>0</v>
      </c>
      <c r="O12" s="5">
        <f>COUNTIF('TUẦN 04-05'!$T$5:$T$388,'KT PHÒNG'!A12)</f>
        <v>0</v>
      </c>
    </row>
    <row r="13" spans="1:15">
      <c r="A13" s="4">
        <v>104</v>
      </c>
      <c r="B13" s="106">
        <f>COUNTIF('TUẦN 04-05'!$G$5:$G$388,'KT PHÒNG'!A13)</f>
        <v>0</v>
      </c>
      <c r="C13" s="106">
        <f>COUNTIF('TUẦN 04-05'!$H$5:$H$388,'KT PHÒNG'!A13)</f>
        <v>0</v>
      </c>
      <c r="D13" s="106">
        <f>COUNTIF('TUẦN 04-05'!$I$5:$I$388,'KT PHÒNG'!A13)</f>
        <v>0</v>
      </c>
      <c r="E13" s="106">
        <f>COUNTIF('TUẦN 04-05'!J5:J394,'KT PHÒNG'!A13)</f>
        <v>0</v>
      </c>
      <c r="F13" s="5">
        <f>COUNTIF('TUẦN 04-05'!$K$5:$K$388,'KT PHÒNG'!A13)</f>
        <v>0</v>
      </c>
      <c r="G13" s="5">
        <f>COUNTIF('TUẦN 04-05'!$L$5:$L$388,'KT PHÒNG'!A13)</f>
        <v>0</v>
      </c>
      <c r="H13" s="5">
        <f>COUNTIF('TUẦN 04-05'!M5:M394,'KT PHÒNG'!$A$5)</f>
        <v>0</v>
      </c>
      <c r="I13" s="106">
        <f>COUNTIF('TUẦN 04-05'!$N$5:$N$388,'KT PHÒNG'!A13)</f>
        <v>0</v>
      </c>
      <c r="J13" s="106">
        <f>COUNTIF('TUẦN 04-05'!$O$5:$O$388,'KT PHÒNG'!A13)</f>
        <v>0</v>
      </c>
      <c r="K13" s="106">
        <f>COUNTIF('TUẦN 04-05'!$P$5:$P$388,'KT PHÒNG'!A13)</f>
        <v>0</v>
      </c>
      <c r="L13" s="106">
        <f>COUNTIF('TUẦN 04-05'!$Q$5:$Q$388,'KT PHÒNG'!A13)</f>
        <v>0</v>
      </c>
      <c r="M13" s="5">
        <f>COUNTIF('TUẦN 04-05'!$R$5:$R$388,'KT PHÒNG'!A13)</f>
        <v>0</v>
      </c>
      <c r="N13" s="5">
        <f>COUNTIF('TUẦN 04-05'!$S$5:$S$388,'KT PHÒNG'!A13)</f>
        <v>0</v>
      </c>
      <c r="O13" s="5">
        <f>COUNTIF('TUẦN 04-05'!$T$5:$T$388,'KT PHÒNG'!A13)</f>
        <v>0</v>
      </c>
    </row>
    <row r="14" spans="1:15">
      <c r="A14" s="4" t="s">
        <v>179</v>
      </c>
      <c r="B14" s="5">
        <f>COUNTIF('TUẦN 04-05'!$G$5:$G$388,'KT PHÒNG'!A14)</f>
        <v>0</v>
      </c>
      <c r="C14" s="5">
        <f>COUNTIF('TUẦN 04-05'!$H$5:$H$388,'KT PHÒNG'!A14)</f>
        <v>0</v>
      </c>
      <c r="D14" s="5">
        <f>COUNTIF('TUẦN 04-05'!$I$5:$I$388,'KT PHÒNG'!A14)</f>
        <v>1</v>
      </c>
      <c r="E14" s="5">
        <f>COUNTIF('TUẦN 04-05'!J5:J395,'KT PHÒNG'!A14)</f>
        <v>1</v>
      </c>
      <c r="F14" s="5">
        <f>COUNTIF('TUẦN 04-05'!$K$5:$K$388,'KT PHÒNG'!A14)</f>
        <v>1</v>
      </c>
      <c r="G14" s="5">
        <f>COUNTIF('TUẦN 04-05'!$L$5:$L$388,'KT PHÒNG'!A14)</f>
        <v>0</v>
      </c>
      <c r="H14" s="5">
        <f>COUNTIF('TUẦN 04-05'!M5:M395,'KT PHÒNG'!$A$5)</f>
        <v>0</v>
      </c>
      <c r="I14" s="5">
        <f>COUNTIF('TUẦN 04-05'!$N$5:$N$388,'KT PHÒNG'!A14)</f>
        <v>0</v>
      </c>
      <c r="J14" s="5">
        <f>COUNTIF('TUẦN 04-05'!$O$5:$O$388,'KT PHÒNG'!A14)</f>
        <v>0</v>
      </c>
      <c r="K14" s="5">
        <f>COUNTIF('TUẦN 04-05'!$P$5:$P$388,'KT PHÒNG'!A14)</f>
        <v>2</v>
      </c>
      <c r="L14" s="5">
        <f>COUNTIF('TUẦN 04-05'!$Q$5:$Q$388,'KT PHÒNG'!A14)</f>
        <v>0</v>
      </c>
      <c r="M14" s="5">
        <f>COUNTIF('TUẦN 04-05'!$R$5:$R$388,'KT PHÒNG'!A14)</f>
        <v>0</v>
      </c>
      <c r="N14" s="5">
        <f>COUNTIF('TUẦN 04-05'!$S$5:$S$388,'KT PHÒNG'!A14)</f>
        <v>0</v>
      </c>
      <c r="O14" s="5">
        <f>COUNTIF('TUẦN 04-05'!$T$5:$T$388,'KT PHÒNG'!A14)</f>
        <v>0</v>
      </c>
    </row>
    <row r="15" spans="1:15">
      <c r="A15" s="4" t="s">
        <v>302</v>
      </c>
      <c r="B15" s="5">
        <f>COUNTIF('TUẦN 04-05'!$G$5:$G$388,'KT PHÒNG'!A15)</f>
        <v>0</v>
      </c>
      <c r="C15" s="5">
        <f>COUNTIF('TUẦN 04-05'!$H$5:$H$388,'KT PHÒNG'!A15)</f>
        <v>0</v>
      </c>
      <c r="D15" s="5">
        <f>COUNTIF('TUẦN 04-05'!$I$5:$I$388,'KT PHÒNG'!A15)</f>
        <v>0</v>
      </c>
      <c r="E15" s="5">
        <f>COUNTIF('TUẦN 04-05'!J5:J396,'KT PHÒNG'!A15)</f>
        <v>0</v>
      </c>
      <c r="F15" s="5">
        <f>COUNTIF('TUẦN 04-05'!$K$5:$K$388,'KT PHÒNG'!A15)</f>
        <v>0</v>
      </c>
      <c r="G15" s="5">
        <f>COUNTIF('TUẦN 04-05'!$L$5:$L$388,'KT PHÒNG'!A15)</f>
        <v>0</v>
      </c>
      <c r="H15" s="5">
        <f>COUNTIF('TUẦN 04-05'!M5:M396,'KT PHÒNG'!$A$5)</f>
        <v>0</v>
      </c>
      <c r="I15" s="5">
        <f>COUNTIF('TUẦN 04-05'!$N$5:$N$388,'KT PHÒNG'!A15)</f>
        <v>0</v>
      </c>
      <c r="J15" s="5">
        <f>COUNTIF('TUẦN 04-05'!$O$5:$O$388,'KT PHÒNG'!A15)</f>
        <v>0</v>
      </c>
      <c r="K15" s="5">
        <f>COUNTIF('TUẦN 04-05'!$P$5:$P$388,'KT PHÒNG'!A15)</f>
        <v>0</v>
      </c>
      <c r="L15" s="5">
        <f>COUNTIF('TUẦN 04-05'!$Q$5:$Q$388,'KT PHÒNG'!A15)</f>
        <v>0</v>
      </c>
      <c r="M15" s="5">
        <f>COUNTIF('TUẦN 04-05'!$R$5:$R$388,'KT PHÒNG'!A15)</f>
        <v>0</v>
      </c>
      <c r="N15" s="5">
        <f>COUNTIF('TUẦN 04-05'!$S$5:$S$388,'KT PHÒNG'!A15)</f>
        <v>0</v>
      </c>
      <c r="O15" s="5">
        <f>COUNTIF('TUẦN 04-05'!$T$5:$T$388,'KT PHÒNG'!A15)</f>
        <v>0</v>
      </c>
    </row>
    <row r="16" spans="1:15">
      <c r="A16" s="4">
        <v>105</v>
      </c>
      <c r="B16" s="106">
        <f>COUNTIF('TUẦN 04-05'!$G$5:$G$388,'KT PHÒNG'!A16)</f>
        <v>0</v>
      </c>
      <c r="C16" s="106">
        <f>COUNTIF('TUẦN 04-05'!$H$5:$H$388,'KT PHÒNG'!A16)</f>
        <v>0</v>
      </c>
      <c r="D16" s="106">
        <f>COUNTIF('TUẦN 04-05'!$I$5:$I$388,'KT PHÒNG'!A16)</f>
        <v>0</v>
      </c>
      <c r="E16" s="106">
        <f>COUNTIF('TUẦN 04-05'!J5:J397,'KT PHÒNG'!A16)</f>
        <v>0</v>
      </c>
      <c r="F16" s="5">
        <f>COUNTIF('TUẦN 04-05'!$K$5:$K$388,'KT PHÒNG'!A16)</f>
        <v>0</v>
      </c>
      <c r="G16" s="5">
        <f>COUNTIF('TUẦN 04-05'!$L$5:$L$388,'KT PHÒNG'!A16)</f>
        <v>0</v>
      </c>
      <c r="H16" s="5">
        <f>COUNTIF('TUẦN 04-05'!M5:M397,'KT PHÒNG'!$A$5)</f>
        <v>0</v>
      </c>
      <c r="I16" s="106">
        <f>COUNTIF('TUẦN 04-05'!$N$5:$N$388,'KT PHÒNG'!A16)</f>
        <v>0</v>
      </c>
      <c r="J16" s="106">
        <f>COUNTIF('TUẦN 04-05'!$O$5:$O$388,'KT PHÒNG'!A16)</f>
        <v>0</v>
      </c>
      <c r="K16" s="106">
        <f>COUNTIF('TUẦN 04-05'!$P$5:$P$388,'KT PHÒNG'!A16)</f>
        <v>0</v>
      </c>
      <c r="L16" s="106">
        <f>COUNTIF('TUẦN 04-05'!$Q$5:$Q$388,'KT PHÒNG'!A16)</f>
        <v>0</v>
      </c>
      <c r="M16" s="5">
        <f>COUNTIF('TUẦN 04-05'!$R$5:$R$388,'KT PHÒNG'!A16)</f>
        <v>0</v>
      </c>
      <c r="N16" s="5">
        <f>COUNTIF('TUẦN 04-05'!$S$5:$S$388,'KT PHÒNG'!A16)</f>
        <v>0</v>
      </c>
      <c r="O16" s="5">
        <f>COUNTIF('TUẦN 04-05'!$T$5:$T$388,'KT PHÒNG'!A16)</f>
        <v>0</v>
      </c>
    </row>
    <row r="17" spans="1:15">
      <c r="A17" s="4" t="s">
        <v>53</v>
      </c>
      <c r="B17" s="5">
        <f>COUNTIF('TUẦN 04-05'!$G$5:$G$388,'KT PHÒNG'!A17)</f>
        <v>1</v>
      </c>
      <c r="C17" s="5">
        <f>COUNTIF('TUẦN 04-05'!$H$5:$H$388,'KT PHÒNG'!A17)</f>
        <v>1</v>
      </c>
      <c r="D17" s="5">
        <f>COUNTIF('TUẦN 04-05'!$I$5:$I$388,'KT PHÒNG'!A17)</f>
        <v>1</v>
      </c>
      <c r="E17" s="5">
        <f>COUNTIF('TUẦN 04-05'!J5:J398,'KT PHÒNG'!A17)</f>
        <v>1</v>
      </c>
      <c r="F17" s="5">
        <f>COUNTIF('TUẦN 04-05'!$K$5:$K$388,'KT PHÒNG'!A17)</f>
        <v>0</v>
      </c>
      <c r="G17" s="5">
        <f>COUNTIF('TUẦN 04-05'!$L$5:$L$388,'KT PHÒNG'!A17)</f>
        <v>0</v>
      </c>
      <c r="H17" s="5">
        <f>COUNTIF('TUẦN 04-05'!M5:M398,'KT PHÒNG'!$A$5)</f>
        <v>0</v>
      </c>
      <c r="I17" s="5">
        <f>COUNTIF('TUẦN 04-05'!$N$5:$N$388,'KT PHÒNG'!A17)</f>
        <v>1</v>
      </c>
      <c r="J17" s="5">
        <f>COUNTIF('TUẦN 04-05'!$O$5:$O$388,'KT PHÒNG'!A17)</f>
        <v>1</v>
      </c>
      <c r="K17" s="5">
        <f>COUNTIF('TUẦN 04-05'!$P$5:$P$388,'KT PHÒNG'!A17)</f>
        <v>1</v>
      </c>
      <c r="L17" s="5">
        <f>COUNTIF('TUẦN 04-05'!$Q$5:$Q$388,'KT PHÒNG'!A17)</f>
        <v>1</v>
      </c>
      <c r="M17" s="5">
        <f>COUNTIF('TUẦN 04-05'!$R$5:$R$388,'KT PHÒNG'!A17)</f>
        <v>1</v>
      </c>
      <c r="N17" s="5">
        <f>COUNTIF('TUẦN 04-05'!$S$5:$S$388,'KT PHÒNG'!A17)</f>
        <v>0</v>
      </c>
      <c r="O17" s="5">
        <f>COUNTIF('TUẦN 04-05'!$T$5:$T$388,'KT PHÒNG'!A17)</f>
        <v>0</v>
      </c>
    </row>
    <row r="18" spans="1:15">
      <c r="A18" s="4" t="s">
        <v>303</v>
      </c>
      <c r="B18" s="5">
        <f>COUNTIF('TUẦN 04-05'!$G$5:$G$388,'KT PHÒNG'!A18)</f>
        <v>0</v>
      </c>
      <c r="C18" s="5">
        <f>COUNTIF('TUẦN 04-05'!$H$5:$H$388,'KT PHÒNG'!A18)</f>
        <v>0</v>
      </c>
      <c r="D18" s="5">
        <f>COUNTIF('TUẦN 04-05'!$I$5:$I$388,'KT PHÒNG'!A18)</f>
        <v>0</v>
      </c>
      <c r="E18" s="5">
        <f>COUNTIF('TUẦN 04-05'!J5:J399,'KT PHÒNG'!A18)</f>
        <v>0</v>
      </c>
      <c r="F18" s="5">
        <f>COUNTIF('TUẦN 04-05'!$K$5:$K$388,'KT PHÒNG'!A18)</f>
        <v>0</v>
      </c>
      <c r="G18" s="5">
        <f>COUNTIF('TUẦN 04-05'!$L$5:$L$388,'KT PHÒNG'!A18)</f>
        <v>0</v>
      </c>
      <c r="H18" s="5">
        <f>COUNTIF('TUẦN 04-05'!M5:M399,'KT PHÒNG'!$A$5)</f>
        <v>0</v>
      </c>
      <c r="I18" s="5">
        <f>COUNTIF('TUẦN 04-05'!$N$5:$N$388,'KT PHÒNG'!A18)</f>
        <v>0</v>
      </c>
      <c r="J18" s="5">
        <f>COUNTIF('TUẦN 04-05'!$O$5:$O$388,'KT PHÒNG'!A18)</f>
        <v>0</v>
      </c>
      <c r="K18" s="5">
        <f>COUNTIF('TUẦN 04-05'!$P$5:$P$388,'KT PHÒNG'!A18)</f>
        <v>0</v>
      </c>
      <c r="L18" s="5">
        <f>COUNTIF('TUẦN 04-05'!$Q$5:$Q$388,'KT PHÒNG'!A18)</f>
        <v>0</v>
      </c>
      <c r="M18" s="5">
        <f>COUNTIF('TUẦN 04-05'!$R$5:$R$388,'KT PHÒNG'!A18)</f>
        <v>0</v>
      </c>
      <c r="N18" s="5">
        <f>COUNTIF('TUẦN 04-05'!$S$5:$S$388,'KT PHÒNG'!A18)</f>
        <v>0</v>
      </c>
      <c r="O18" s="5">
        <f>COUNTIF('TUẦN 04-05'!$T$5:$T$388,'KT PHÒNG'!A18)</f>
        <v>0</v>
      </c>
    </row>
    <row r="19" spans="1:15">
      <c r="A19" s="4">
        <v>106</v>
      </c>
      <c r="B19" s="106">
        <f>COUNTIF('TUẦN 04-05'!$G$5:$G$388,'KT PHÒNG'!A19)</f>
        <v>0</v>
      </c>
      <c r="C19" s="106">
        <f>COUNTIF('TUẦN 04-05'!$H$5:$H$388,'KT PHÒNG'!A19)</f>
        <v>0</v>
      </c>
      <c r="D19" s="106">
        <f>COUNTIF('TUẦN 04-05'!$I$5:$I$388,'KT PHÒNG'!A19)</f>
        <v>0</v>
      </c>
      <c r="E19" s="106">
        <f>COUNTIF('TUẦN 04-05'!J5:J400,'KT PHÒNG'!A19)</f>
        <v>0</v>
      </c>
      <c r="F19" s="5">
        <f>COUNTIF('TUẦN 04-05'!$K$5:$K$388,'KT PHÒNG'!A19)</f>
        <v>0</v>
      </c>
      <c r="G19" s="5">
        <f>COUNTIF('TUẦN 04-05'!$L$5:$L$388,'KT PHÒNG'!A19)</f>
        <v>0</v>
      </c>
      <c r="H19" s="5">
        <f>COUNTIF('TUẦN 04-05'!M5:M400,'KT PHÒNG'!$A$5)</f>
        <v>0</v>
      </c>
      <c r="I19" s="106">
        <f>COUNTIF('TUẦN 04-05'!$N$5:$N$388,'KT PHÒNG'!A19)</f>
        <v>0</v>
      </c>
      <c r="J19" s="106">
        <f>COUNTIF('TUẦN 04-05'!$O$5:$O$388,'KT PHÒNG'!A19)</f>
        <v>0</v>
      </c>
      <c r="K19" s="106">
        <f>COUNTIF('TUẦN 04-05'!$P$5:$P$388,'KT PHÒNG'!A19)</f>
        <v>0</v>
      </c>
      <c r="L19" s="106">
        <f>COUNTIF('TUẦN 04-05'!$Q$5:$Q$388,'KT PHÒNG'!A19)</f>
        <v>0</v>
      </c>
      <c r="M19" s="5">
        <f>COUNTIF('TUẦN 04-05'!$R$5:$R$388,'KT PHÒNG'!A19)</f>
        <v>0</v>
      </c>
      <c r="N19" s="5">
        <f>COUNTIF('TUẦN 04-05'!$S$5:$S$388,'KT PHÒNG'!A19)</f>
        <v>0</v>
      </c>
      <c r="O19" s="5">
        <f>COUNTIF('TUẦN 04-05'!$T$5:$T$388,'KT PHÒNG'!A19)</f>
        <v>0</v>
      </c>
    </row>
    <row r="20" spans="1:15">
      <c r="A20" s="4" t="s">
        <v>75</v>
      </c>
      <c r="B20" s="5">
        <f>COUNTIF('TUẦN 04-05'!$G$5:$G$388,'KT PHÒNG'!A20)</f>
        <v>0</v>
      </c>
      <c r="C20" s="5">
        <f>COUNTIF('TUẦN 04-05'!$H$5:$H$388,'KT PHÒNG'!A20)</f>
        <v>1</v>
      </c>
      <c r="D20" s="5">
        <f>COUNTIF('TUẦN 04-05'!$I$5:$I$388,'KT PHÒNG'!A20)</f>
        <v>1</v>
      </c>
      <c r="E20" s="5">
        <f>COUNTIF('TUẦN 04-05'!J5:J401,'KT PHÒNG'!A20)</f>
        <v>0</v>
      </c>
      <c r="F20" s="5">
        <f>COUNTIF('TUẦN 04-05'!$K$5:$K$388,'KT PHÒNG'!A20)</f>
        <v>0</v>
      </c>
      <c r="G20" s="5">
        <f>COUNTIF('TUẦN 04-05'!$L$5:$L$388,'KT PHÒNG'!A20)</f>
        <v>0</v>
      </c>
      <c r="H20" s="5">
        <f>COUNTIF('TUẦN 04-05'!M5:M401,'KT PHÒNG'!$A$5)</f>
        <v>0</v>
      </c>
      <c r="I20" s="5">
        <f>COUNTIF('TUẦN 04-05'!$N$5:$N$388,'KT PHÒNG'!A20)</f>
        <v>1</v>
      </c>
      <c r="J20" s="5">
        <f>COUNTIF('TUẦN 04-05'!$O$5:$O$388,'KT PHÒNG'!A20)</f>
        <v>1</v>
      </c>
      <c r="K20" s="5">
        <f>COUNTIF('TUẦN 04-05'!$P$5:$P$388,'KT PHÒNG'!A20)</f>
        <v>1</v>
      </c>
      <c r="L20" s="5">
        <f>COUNTIF('TUẦN 04-05'!$Q$5:$Q$388,'KT PHÒNG'!A20)</f>
        <v>1</v>
      </c>
      <c r="M20" s="5">
        <f>COUNTIF('TUẦN 04-05'!$R$5:$R$388,'KT PHÒNG'!A20)</f>
        <v>0</v>
      </c>
      <c r="N20" s="5">
        <f>COUNTIF('TUẦN 04-05'!$S$5:$S$388,'KT PHÒNG'!A20)</f>
        <v>0</v>
      </c>
      <c r="O20" s="5">
        <f>COUNTIF('TUẦN 04-05'!$T$5:$T$388,'KT PHÒNG'!A20)</f>
        <v>0</v>
      </c>
    </row>
    <row r="21" spans="1:15">
      <c r="A21" s="4" t="s">
        <v>304</v>
      </c>
      <c r="B21" s="5">
        <f>COUNTIF('TUẦN 04-05'!$G$5:$G$388,'KT PHÒNG'!A21)</f>
        <v>0</v>
      </c>
      <c r="C21" s="5">
        <f>COUNTIF('TUẦN 04-05'!$H$5:$H$388,'KT PHÒNG'!A21)</f>
        <v>0</v>
      </c>
      <c r="D21" s="5">
        <f>COUNTIF('TUẦN 04-05'!$I$5:$I$388,'KT PHÒNG'!A21)</f>
        <v>0</v>
      </c>
      <c r="E21" s="5">
        <f>COUNTIF('TUẦN 04-05'!J5:J402,'KT PHÒNG'!A21)</f>
        <v>0</v>
      </c>
      <c r="F21" s="5">
        <f>COUNTIF('TUẦN 04-05'!$K$5:$K$388,'KT PHÒNG'!A21)</f>
        <v>0</v>
      </c>
      <c r="G21" s="5">
        <f>COUNTIF('TUẦN 04-05'!$L$5:$L$388,'KT PHÒNG'!A21)</f>
        <v>0</v>
      </c>
      <c r="H21" s="5">
        <f>COUNTIF('TUẦN 04-05'!M5:M402,'KT PHÒNG'!$A$5)</f>
        <v>0</v>
      </c>
      <c r="I21" s="5">
        <f>COUNTIF('TUẦN 04-05'!$N$5:$N$388,'KT PHÒNG'!A21)</f>
        <v>0</v>
      </c>
      <c r="J21" s="5">
        <f>COUNTIF('TUẦN 04-05'!$O$5:$O$388,'KT PHÒNG'!A21)</f>
        <v>0</v>
      </c>
      <c r="K21" s="5">
        <f>COUNTIF('TUẦN 04-05'!$P$5:$P$388,'KT PHÒNG'!A21)</f>
        <v>0</v>
      </c>
      <c r="L21" s="5">
        <f>COUNTIF('TUẦN 04-05'!$Q$5:$Q$388,'KT PHÒNG'!A21)</f>
        <v>0</v>
      </c>
      <c r="M21" s="5">
        <f>COUNTIF('TUẦN 04-05'!$R$5:$R$388,'KT PHÒNG'!A21)</f>
        <v>0</v>
      </c>
      <c r="N21" s="5">
        <f>COUNTIF('TUẦN 04-05'!$S$5:$S$388,'KT PHÒNG'!A21)</f>
        <v>0</v>
      </c>
      <c r="O21" s="5">
        <f>COUNTIF('TUẦN 04-05'!$T$5:$T$388,'KT PHÒNG'!A21)</f>
        <v>0</v>
      </c>
    </row>
    <row r="22" spans="1:15">
      <c r="A22" s="4" t="s">
        <v>127</v>
      </c>
      <c r="B22" s="5">
        <f>COUNTIF('TUẦN 04-05'!$G$5:$G$388,'KT PHÒNG'!A22)</f>
        <v>1</v>
      </c>
      <c r="C22" s="5">
        <f>COUNTIF('TUẦN 04-05'!$H$5:$H$388,'KT PHÒNG'!A22)</f>
        <v>1</v>
      </c>
      <c r="D22" s="5">
        <f>COUNTIF('TUẦN 04-05'!$I$5:$I$388,'KT PHÒNG'!A22)</f>
        <v>1</v>
      </c>
      <c r="E22" s="5">
        <f>COUNTIF('TUẦN 04-05'!J5:J403,'KT PHÒNG'!A22)</f>
        <v>1</v>
      </c>
      <c r="F22" s="5">
        <f>COUNTIF('TUẦN 04-05'!$K$5:$K$388,'KT PHÒNG'!A22)</f>
        <v>1</v>
      </c>
      <c r="G22" s="5">
        <f>COUNTIF('TUẦN 04-05'!$L$5:$L$388,'KT PHÒNG'!A22)</f>
        <v>0</v>
      </c>
      <c r="H22" s="5">
        <f>COUNTIF('TUẦN 04-05'!M5:M403,'KT PHÒNG'!$A$5)</f>
        <v>0</v>
      </c>
      <c r="I22" s="5">
        <f>COUNTIF('TUẦN 04-05'!$N$5:$N$388,'KT PHÒNG'!A22)</f>
        <v>1</v>
      </c>
      <c r="J22" s="5">
        <f>COUNTIF('TUẦN 04-05'!$O$5:$O$388,'KT PHÒNG'!A22)</f>
        <v>1</v>
      </c>
      <c r="K22" s="5">
        <f>COUNTIF('TUẦN 04-05'!$P$5:$P$388,'KT PHÒNG'!A22)</f>
        <v>1</v>
      </c>
      <c r="L22" s="5">
        <f>COUNTIF('TUẦN 04-05'!$Q$5:$Q$388,'KT PHÒNG'!A22)</f>
        <v>1</v>
      </c>
      <c r="M22" s="5">
        <f>COUNTIF('TUẦN 04-05'!$R$5:$R$388,'KT PHÒNG'!A22)</f>
        <v>1</v>
      </c>
      <c r="N22" s="5">
        <f>COUNTIF('TUẦN 04-05'!$S$5:$S$388,'KT PHÒNG'!A22)</f>
        <v>0</v>
      </c>
      <c r="O22" s="5">
        <f>COUNTIF('TUẦN 04-05'!$T$5:$T$388,'KT PHÒNG'!A22)</f>
        <v>0</v>
      </c>
    </row>
    <row r="23" spans="1:15">
      <c r="A23" s="4" t="s">
        <v>117</v>
      </c>
      <c r="B23" s="5">
        <f>COUNTIF('TUẦN 04-05'!$G$5:$G$388,'KT PHÒNG'!A23)</f>
        <v>1</v>
      </c>
      <c r="C23" s="5">
        <f>COUNTIF('TUẦN 04-05'!$H$5:$H$388,'KT PHÒNG'!A23)</f>
        <v>1</v>
      </c>
      <c r="D23" s="5">
        <f>COUNTIF('TUẦN 04-05'!$I$5:$I$388,'KT PHÒNG'!A23)</f>
        <v>1</v>
      </c>
      <c r="E23" s="5">
        <f>COUNTIF('TUẦN 04-05'!J5:J404,'KT PHÒNG'!A23)</f>
        <v>1</v>
      </c>
      <c r="F23" s="5">
        <f>COUNTIF('TUẦN 04-05'!$K$5:$K$388,'KT PHÒNG'!A23)</f>
        <v>0</v>
      </c>
      <c r="G23" s="5">
        <f>COUNTIF('TUẦN 04-05'!$L$5:$L$388,'KT PHÒNG'!A23)</f>
        <v>0</v>
      </c>
      <c r="H23" s="5">
        <f>COUNTIF('TUẦN 04-05'!M5:M404,'KT PHÒNG'!$A$5)</f>
        <v>0</v>
      </c>
      <c r="I23" s="5">
        <f>COUNTIF('TUẦN 04-05'!$N$5:$N$388,'KT PHÒNG'!A23)</f>
        <v>1</v>
      </c>
      <c r="J23" s="5">
        <f>COUNTIF('TUẦN 04-05'!$O$5:$O$388,'KT PHÒNG'!A23)</f>
        <v>1</v>
      </c>
      <c r="K23" s="5">
        <f>COUNTIF('TUẦN 04-05'!$P$5:$P$388,'KT PHÒNG'!A23)</f>
        <v>1</v>
      </c>
      <c r="L23" s="5">
        <f>COUNTIF('TUẦN 04-05'!$Q$5:$Q$388,'KT PHÒNG'!A23)</f>
        <v>1</v>
      </c>
      <c r="M23" s="5">
        <f>COUNTIF('TUẦN 04-05'!$R$5:$R$388,'KT PHÒNG'!A23)</f>
        <v>0</v>
      </c>
      <c r="N23" s="5">
        <f>COUNTIF('TUẦN 04-05'!$S$5:$S$388,'KT PHÒNG'!A23)</f>
        <v>0</v>
      </c>
      <c r="O23" s="5">
        <f>COUNTIF('TUẦN 04-05'!$T$5:$T$388,'KT PHÒNG'!A23)</f>
        <v>0</v>
      </c>
    </row>
    <row r="24" spans="1:15">
      <c r="A24" s="4" t="s">
        <v>124</v>
      </c>
      <c r="B24" s="5">
        <f>COUNTIF('TUẦN 04-05'!$G$5:$G$388,'KT PHÒNG'!A24)</f>
        <v>1</v>
      </c>
      <c r="C24" s="5">
        <f>COUNTIF('TUẦN 04-05'!$H$5:$H$388,'KT PHÒNG'!A24)</f>
        <v>1</v>
      </c>
      <c r="D24" s="5">
        <f>COUNTIF('TUẦN 04-05'!$I$5:$I$388,'KT PHÒNG'!A24)</f>
        <v>1</v>
      </c>
      <c r="E24" s="5">
        <f>COUNTIF('TUẦN 04-05'!J5:J405,'KT PHÒNG'!A24)</f>
        <v>1</v>
      </c>
      <c r="F24" s="5">
        <f>COUNTIF('TUẦN 04-05'!$K$5:$K$388,'KT PHÒNG'!A24)</f>
        <v>1</v>
      </c>
      <c r="G24" s="5">
        <f>COUNTIF('TUẦN 04-05'!$L$5:$L$388,'KT PHÒNG'!A24)</f>
        <v>0</v>
      </c>
      <c r="H24" s="5">
        <f>COUNTIF('TUẦN 04-05'!M5:M405,'KT PHÒNG'!$A$5)</f>
        <v>0</v>
      </c>
      <c r="I24" s="5">
        <f>COUNTIF('TUẦN 04-05'!$N$5:$N$388,'KT PHÒNG'!A24)</f>
        <v>1</v>
      </c>
      <c r="J24" s="5">
        <f>COUNTIF('TUẦN 04-05'!$O$5:$O$388,'KT PHÒNG'!A24)</f>
        <v>0</v>
      </c>
      <c r="K24" s="5">
        <f>COUNTIF('TUẦN 04-05'!$P$5:$P$388,'KT PHÒNG'!A24)</f>
        <v>1</v>
      </c>
      <c r="L24" s="5">
        <f>COUNTIF('TUẦN 04-05'!$Q$5:$Q$388,'KT PHÒNG'!A24)</f>
        <v>1</v>
      </c>
      <c r="M24" s="5">
        <f>COUNTIF('TUẦN 04-05'!$R$5:$R$388,'KT PHÒNG'!A24)</f>
        <v>1</v>
      </c>
      <c r="N24" s="5">
        <f>COUNTIF('TUẦN 04-05'!$S$5:$S$388,'KT PHÒNG'!A24)</f>
        <v>0</v>
      </c>
      <c r="O24" s="5">
        <f>COUNTIF('TUẦN 04-05'!$T$5:$T$388,'KT PHÒNG'!A24)</f>
        <v>0</v>
      </c>
    </row>
    <row r="25" spans="1:15">
      <c r="A25" s="4" t="s">
        <v>118</v>
      </c>
      <c r="B25" s="5">
        <f>COUNTIF('TUẦN 04-05'!$G$5:$G$388,'KT PHÒNG'!A25)</f>
        <v>1</v>
      </c>
      <c r="C25" s="5">
        <f>COUNTIF('TUẦN 04-05'!$H$5:$H$388,'KT PHÒNG'!A25)</f>
        <v>0</v>
      </c>
      <c r="D25" s="5">
        <f>COUNTIF('TUẦN 04-05'!$I$5:$I$388,'KT PHÒNG'!A25)</f>
        <v>1</v>
      </c>
      <c r="E25" s="5">
        <f>COUNTIF('TUẦN 04-05'!J5:J406,'KT PHÒNG'!A25)</f>
        <v>1</v>
      </c>
      <c r="F25" s="5">
        <f>COUNTIF('TUẦN 04-05'!$K$5:$K$388,'KT PHÒNG'!A25)</f>
        <v>1</v>
      </c>
      <c r="G25" s="5">
        <f>COUNTIF('TUẦN 04-05'!$L$5:$L$388,'KT PHÒNG'!A25)</f>
        <v>0</v>
      </c>
      <c r="H25" s="5">
        <f>COUNTIF('TUẦN 04-05'!M5:M406,'KT PHÒNG'!$A$5)</f>
        <v>0</v>
      </c>
      <c r="I25" s="5">
        <f>COUNTIF('TUẦN 04-05'!$N$5:$N$388,'KT PHÒNG'!A25)</f>
        <v>1</v>
      </c>
      <c r="J25" s="5">
        <f>COUNTIF('TUẦN 04-05'!$O$5:$O$388,'KT PHÒNG'!A25)</f>
        <v>1</v>
      </c>
      <c r="K25" s="5">
        <f>COUNTIF('TUẦN 04-05'!$P$5:$P$388,'KT PHÒNG'!A25)</f>
        <v>1</v>
      </c>
      <c r="L25" s="5">
        <f>COUNTIF('TUẦN 04-05'!$Q$5:$Q$388,'KT PHÒNG'!A25)</f>
        <v>0</v>
      </c>
      <c r="M25" s="5">
        <f>COUNTIF('TUẦN 04-05'!$R$5:$R$388,'KT PHÒNG'!A25)</f>
        <v>0</v>
      </c>
      <c r="N25" s="5">
        <f>COUNTIF('TUẦN 04-05'!$S$5:$S$388,'KT PHÒNG'!A25)</f>
        <v>0</v>
      </c>
      <c r="O25" s="5">
        <f>COUNTIF('TUẦN 04-05'!$T$5:$T$388,'KT PHÒNG'!A25)</f>
        <v>0</v>
      </c>
    </row>
    <row r="26" spans="1:15">
      <c r="A26" s="4" t="s">
        <v>37</v>
      </c>
      <c r="B26" s="5">
        <f>COUNTIF('TUẦN 04-05'!$G$5:$G$388,'KT PHÒNG'!A26)</f>
        <v>2</v>
      </c>
      <c r="C26" s="5">
        <f>COUNTIF('TUẦN 04-05'!$H$5:$H$388,'KT PHÒNG'!A26)</f>
        <v>1</v>
      </c>
      <c r="D26" s="5">
        <f>COUNTIF('TUẦN 04-05'!$I$5:$I$388,'KT PHÒNG'!A26)</f>
        <v>1</v>
      </c>
      <c r="E26" s="5">
        <f>COUNTIF('TUẦN 04-05'!J5:J407,'KT PHÒNG'!A26)</f>
        <v>1</v>
      </c>
      <c r="F26" s="5">
        <f>COUNTIF('TUẦN 04-05'!$K$5:$K$388,'KT PHÒNG'!A26)</f>
        <v>1</v>
      </c>
      <c r="G26" s="5">
        <f>COUNTIF('TUẦN 04-05'!$L$5:$L$388,'KT PHÒNG'!A26)</f>
        <v>0</v>
      </c>
      <c r="H26" s="5">
        <f>COUNTIF('TUẦN 04-05'!M5:M407,'KT PHÒNG'!$A$5)</f>
        <v>0</v>
      </c>
      <c r="I26" s="5">
        <f>COUNTIF('TUẦN 04-05'!$N$5:$N$388,'KT PHÒNG'!A26)</f>
        <v>2</v>
      </c>
      <c r="J26" s="5">
        <f>COUNTIF('TUẦN 04-05'!$O$5:$O$388,'KT PHÒNG'!A26)</f>
        <v>2</v>
      </c>
      <c r="K26" s="5">
        <f>COUNTIF('TUẦN 04-05'!$P$5:$P$388,'KT PHÒNG'!A26)</f>
        <v>1</v>
      </c>
      <c r="L26" s="5">
        <f>COUNTIF('TUẦN 04-05'!$Q$5:$Q$388,'KT PHÒNG'!A26)</f>
        <v>1</v>
      </c>
      <c r="M26" s="5">
        <f>COUNTIF('TUẦN 04-05'!$R$5:$R$388,'KT PHÒNG'!A26)</f>
        <v>1</v>
      </c>
      <c r="N26" s="5">
        <f>COUNTIF('TUẦN 04-05'!$S$5:$S$388,'KT PHÒNG'!A26)</f>
        <v>0</v>
      </c>
      <c r="O26" s="5">
        <f>COUNTIF('TUẦN 04-05'!$T$5:$T$388,'KT PHÒNG'!A26)</f>
        <v>0</v>
      </c>
    </row>
    <row r="27" spans="1:15">
      <c r="A27" s="4" t="s">
        <v>252</v>
      </c>
      <c r="B27" s="5">
        <f>COUNTIF('TUẦN 04-05'!$G$5:$G$388,'KT PHÒNG'!A27)</f>
        <v>1</v>
      </c>
      <c r="C27" s="5">
        <f>COUNTIF('TUẦN 04-05'!$H$5:$H$388,'KT PHÒNG'!A27)</f>
        <v>1</v>
      </c>
      <c r="D27" s="5">
        <f>COUNTIF('TUẦN 04-05'!$I$5:$I$388,'KT PHÒNG'!A27)</f>
        <v>1</v>
      </c>
      <c r="E27" s="5">
        <f>COUNTIF('TUẦN 04-05'!J5:J408,'KT PHÒNG'!A27)</f>
        <v>1</v>
      </c>
      <c r="F27" s="5">
        <f>COUNTIF('TUẦN 04-05'!$K$5:$K$388,'KT PHÒNG'!A27)</f>
        <v>1</v>
      </c>
      <c r="G27" s="5">
        <f>COUNTIF('TUẦN 04-05'!$L$5:$L$388,'KT PHÒNG'!A27)</f>
        <v>0</v>
      </c>
      <c r="H27" s="5">
        <f>COUNTIF('TUẦN 04-05'!M5:M408,'KT PHÒNG'!$A$5)</f>
        <v>0</v>
      </c>
      <c r="I27" s="5">
        <f>COUNTIF('TUẦN 04-05'!$N$5:$N$388,'KT PHÒNG'!A27)</f>
        <v>1</v>
      </c>
      <c r="J27" s="5">
        <f>COUNTIF('TUẦN 04-05'!$O$5:$O$388,'KT PHÒNG'!A27)</f>
        <v>1</v>
      </c>
      <c r="K27" s="5">
        <f>COUNTIF('TUẦN 04-05'!$P$5:$P$388,'KT PHÒNG'!A27)</f>
        <v>1</v>
      </c>
      <c r="L27" s="5">
        <f>COUNTIF('TUẦN 04-05'!$Q$5:$Q$388,'KT PHÒNG'!A27)</f>
        <v>1</v>
      </c>
      <c r="M27" s="5">
        <f>COUNTIF('TUẦN 04-05'!$R$5:$R$388,'KT PHÒNG'!A27)</f>
        <v>1</v>
      </c>
      <c r="N27" s="5">
        <f>COUNTIF('TUẦN 04-05'!$S$5:$S$388,'KT PHÒNG'!A27)</f>
        <v>0</v>
      </c>
      <c r="O27" s="5">
        <f>COUNTIF('TUẦN 04-05'!$T$5:$T$388,'KT PHÒNG'!A27)</f>
        <v>0</v>
      </c>
    </row>
    <row r="28" spans="1:15">
      <c r="A28" s="4">
        <v>205</v>
      </c>
      <c r="B28" s="5">
        <f>COUNTIF('TUẦN 04-05'!$G$5:$G$388,'KT PHÒNG'!A28)</f>
        <v>2</v>
      </c>
      <c r="C28" s="5">
        <f>COUNTIF('TUẦN 04-05'!$H$5:$H$388,'KT PHÒNG'!A28)</f>
        <v>0</v>
      </c>
      <c r="D28" s="5">
        <f>COUNTIF('TUẦN 04-05'!$I$5:$I$388,'KT PHÒNG'!A28)</f>
        <v>2</v>
      </c>
      <c r="E28" s="5">
        <f>COUNTIF('TUẦN 04-05'!J5:J409,'KT PHÒNG'!A28)</f>
        <v>0</v>
      </c>
      <c r="F28" s="5">
        <f>COUNTIF('TUẦN 04-05'!$K$5:$K$388,'KT PHÒNG'!A28)</f>
        <v>2</v>
      </c>
      <c r="G28" s="5">
        <f>COUNTIF('TUẦN 04-05'!$L$5:$L$388,'KT PHÒNG'!A28)</f>
        <v>2</v>
      </c>
      <c r="H28" s="5">
        <f>COUNTIF('TUẦN 04-05'!M5:M409,'KT PHÒNG'!$A$5)</f>
        <v>0</v>
      </c>
      <c r="I28" s="5">
        <f>COUNTIF('TUẦN 04-05'!$N$5:$N$388,'KT PHÒNG'!A28)</f>
        <v>2</v>
      </c>
      <c r="J28" s="5">
        <f>COUNTIF('TUẦN 04-05'!$O$5:$O$388,'KT PHÒNG'!A28)</f>
        <v>0</v>
      </c>
      <c r="K28" s="5">
        <f>COUNTIF('TUẦN 04-05'!$P$5:$P$388,'KT PHÒNG'!A28)</f>
        <v>2</v>
      </c>
      <c r="L28" s="5">
        <f>COUNTIF('TUẦN 04-05'!$Q$5:$Q$388,'KT PHÒNG'!A28)</f>
        <v>0</v>
      </c>
      <c r="M28" s="5">
        <f>COUNTIF('TUẦN 04-05'!$R$5:$R$388,'KT PHÒNG'!A28)</f>
        <v>2</v>
      </c>
      <c r="N28" s="5">
        <f>COUNTIF('TUẦN 04-05'!$S$5:$S$388,'KT PHÒNG'!A28)</f>
        <v>2</v>
      </c>
      <c r="O28" s="5">
        <f>COUNTIF('TUẦN 04-05'!$T$5:$T$388,'KT PHÒNG'!A28)</f>
        <v>0</v>
      </c>
    </row>
    <row r="29" spans="1:15">
      <c r="A29" s="4" t="s">
        <v>185</v>
      </c>
      <c r="B29" s="5">
        <f>COUNTIF('TUẦN 04-05'!$G$5:$G$388,'KT PHÒNG'!A29)</f>
        <v>0</v>
      </c>
      <c r="C29" s="5">
        <f>COUNTIF('TUẦN 04-05'!$H$5:$H$388,'KT PHÒNG'!A29)</f>
        <v>1</v>
      </c>
      <c r="D29" s="5">
        <f>COUNTIF('TUẦN 04-05'!$I$5:$I$388,'KT PHÒNG'!A29)</f>
        <v>0</v>
      </c>
      <c r="E29" s="5">
        <f>COUNTIF('TUẦN 04-05'!J5:J410,'KT PHÒNG'!A29)</f>
        <v>0</v>
      </c>
      <c r="F29" s="5">
        <f>COUNTIF('TUẦN 04-05'!$K$5:$K$388,'KT PHÒNG'!A29)</f>
        <v>0</v>
      </c>
      <c r="G29" s="5">
        <f>COUNTIF('TUẦN 04-05'!$L$5:$L$388,'KT PHÒNG'!A29)</f>
        <v>0</v>
      </c>
      <c r="H29" s="5">
        <f>COUNTIF('TUẦN 04-05'!M5:M410,'KT PHÒNG'!$A$5)</f>
        <v>0</v>
      </c>
      <c r="I29" s="5">
        <f>COUNTIF('TUẦN 04-05'!$N$5:$N$388,'KT PHÒNG'!A29)</f>
        <v>0</v>
      </c>
      <c r="J29" s="5">
        <f>COUNTIF('TUẦN 04-05'!$O$5:$O$388,'KT PHÒNG'!A29)</f>
        <v>1</v>
      </c>
      <c r="K29" s="5">
        <f>COUNTIF('TUẦN 04-05'!$P$5:$P$388,'KT PHÒNG'!A29)</f>
        <v>0</v>
      </c>
      <c r="L29" s="5">
        <f>COUNTIF('TUẦN 04-05'!$Q$5:$Q$388,'KT PHÒNG'!A29)</f>
        <v>0</v>
      </c>
      <c r="M29" s="5">
        <f>COUNTIF('TUẦN 04-05'!$R$5:$R$388,'KT PHÒNG'!A29)</f>
        <v>0</v>
      </c>
      <c r="N29" s="5">
        <f>COUNTIF('TUẦN 04-05'!$S$5:$S$388,'KT PHÒNG'!A29)</f>
        <v>0</v>
      </c>
      <c r="O29" s="5">
        <f>COUNTIF('TUẦN 04-05'!$T$5:$T$388,'KT PHÒNG'!A29)</f>
        <v>0</v>
      </c>
    </row>
    <row r="30" spans="1:15">
      <c r="A30" s="4" t="s">
        <v>199</v>
      </c>
      <c r="B30" s="5">
        <f>COUNTIF('TUẦN 04-05'!$G$5:$G$388,'KT PHÒNG'!A30)</f>
        <v>0</v>
      </c>
      <c r="C30" s="5">
        <f>COUNTIF('TUẦN 04-05'!$H$5:$H$388,'KT PHÒNG'!A30)</f>
        <v>0</v>
      </c>
      <c r="D30" s="5">
        <f>COUNTIF('TUẦN 04-05'!$I$5:$I$388,'KT PHÒNG'!A30)</f>
        <v>0</v>
      </c>
      <c r="E30" s="5">
        <f>COUNTIF('TUẦN 04-05'!J5:J411,'KT PHÒNG'!A30)</f>
        <v>0</v>
      </c>
      <c r="F30" s="5">
        <f>COUNTIF('TUẦN 04-05'!$K$5:$K$388,'KT PHÒNG'!A30)</f>
        <v>0</v>
      </c>
      <c r="G30" s="5">
        <f>COUNTIF('TUẦN 04-05'!$L$5:$L$388,'KT PHÒNG'!A30)</f>
        <v>0</v>
      </c>
      <c r="H30" s="5">
        <f>COUNTIF('TUẦN 04-05'!M5:M411,'KT PHÒNG'!$A$5)</f>
        <v>0</v>
      </c>
      <c r="I30" s="5">
        <f>COUNTIF('TUẦN 04-05'!$N$5:$N$388,'KT PHÒNG'!A30)</f>
        <v>0</v>
      </c>
      <c r="J30" s="5">
        <f>COUNTIF('TUẦN 04-05'!$O$5:$O$388,'KT PHÒNG'!A30)</f>
        <v>0</v>
      </c>
      <c r="K30" s="5">
        <f>COUNTIF('TUẦN 04-05'!$P$5:$P$388,'KT PHÒNG'!A30)</f>
        <v>0</v>
      </c>
      <c r="L30" s="5">
        <f>COUNTIF('TUẦN 04-05'!$Q$5:$Q$388,'KT PHÒNG'!A30)</f>
        <v>0</v>
      </c>
      <c r="M30" s="5">
        <f>COUNTIF('TUẦN 04-05'!$R$5:$R$388,'KT PHÒNG'!A30)</f>
        <v>0</v>
      </c>
      <c r="N30" s="5">
        <f>COUNTIF('TUẦN 04-05'!$S$5:$S$388,'KT PHÒNG'!A30)</f>
        <v>0</v>
      </c>
      <c r="O30" s="5">
        <f>COUNTIF('TUẦN 04-05'!$T$5:$T$388,'KT PHÒNG'!A30)</f>
        <v>0</v>
      </c>
    </row>
    <row r="31" spans="1:15">
      <c r="A31" s="4">
        <v>206</v>
      </c>
      <c r="B31" s="5">
        <f>COUNTIF('TUẦN 04-05'!$G$5:$G$388,'KT PHÒNG'!A31)</f>
        <v>2</v>
      </c>
      <c r="C31" s="5">
        <f>COUNTIF('TUẦN 04-05'!$H$5:$H$388,'KT PHÒNG'!A31)</f>
        <v>0</v>
      </c>
      <c r="D31" s="5">
        <f>COUNTIF('TUẦN 04-05'!$I$5:$I$388,'KT PHÒNG'!A31)</f>
        <v>2</v>
      </c>
      <c r="E31" s="5">
        <f>COUNTIF('TUẦN 04-05'!J5:J412,'KT PHÒNG'!A31)</f>
        <v>0</v>
      </c>
      <c r="F31" s="5">
        <f>COUNTIF('TUẦN 04-05'!$K$5:$K$388,'KT PHÒNG'!A31)</f>
        <v>2</v>
      </c>
      <c r="G31" s="5">
        <f>COUNTIF('TUẦN 04-05'!$L$5:$L$388,'KT PHÒNG'!A31)</f>
        <v>2</v>
      </c>
      <c r="H31" s="5">
        <f>COUNTIF('TUẦN 04-05'!M5:M412,'KT PHÒNG'!$A$5)</f>
        <v>0</v>
      </c>
      <c r="I31" s="5">
        <f>COUNTIF('TUẦN 04-05'!$N$5:$N$388,'KT PHÒNG'!A31)</f>
        <v>2</v>
      </c>
      <c r="J31" s="5">
        <f>COUNTIF('TUẦN 04-05'!$O$5:$O$388,'KT PHÒNG'!A31)</f>
        <v>0</v>
      </c>
      <c r="K31" s="5">
        <f>COUNTIF('TUẦN 04-05'!$P$5:$P$388,'KT PHÒNG'!A31)</f>
        <v>2</v>
      </c>
      <c r="L31" s="5">
        <f>COUNTIF('TUẦN 04-05'!$Q$5:$Q$388,'KT PHÒNG'!A31)</f>
        <v>0</v>
      </c>
      <c r="M31" s="5">
        <f>COUNTIF('TUẦN 04-05'!$R$5:$R$388,'KT PHÒNG'!A31)</f>
        <v>2</v>
      </c>
      <c r="N31" s="5">
        <f>COUNTIF('TUẦN 04-05'!$S$5:$S$388,'KT PHÒNG'!A31)</f>
        <v>2</v>
      </c>
      <c r="O31" s="5">
        <f>COUNTIF('TUẦN 04-05'!$T$5:$T$388,'KT PHÒNG'!A31)</f>
        <v>0</v>
      </c>
    </row>
    <row r="32" spans="1:15">
      <c r="A32" s="4" t="s">
        <v>235</v>
      </c>
      <c r="B32" s="5">
        <f>COUNTIF('TUẦN 04-05'!$G$5:$G$388,'KT PHÒNG'!A32)</f>
        <v>0</v>
      </c>
      <c r="C32" s="5">
        <f>COUNTIF('TUẦN 04-05'!$H$5:$H$388,'KT PHÒNG'!A32)</f>
        <v>1</v>
      </c>
      <c r="D32" s="5">
        <f>COUNTIF('TUẦN 04-05'!$I$5:$I$388,'KT PHÒNG'!A32)</f>
        <v>0</v>
      </c>
      <c r="E32" s="5">
        <f>COUNTIF('TUẦN 04-05'!J5:J413,'KT PHÒNG'!A32)</f>
        <v>0</v>
      </c>
      <c r="F32" s="5">
        <f>COUNTIF('TUẦN 04-05'!$K$5:$K$388,'KT PHÒNG'!A32)</f>
        <v>0</v>
      </c>
      <c r="G32" s="5">
        <f>COUNTIF('TUẦN 04-05'!$L$5:$L$388,'KT PHÒNG'!A32)</f>
        <v>0</v>
      </c>
      <c r="H32" s="5">
        <f>COUNTIF('TUẦN 04-05'!M5:M413,'KT PHÒNG'!$A$5)</f>
        <v>0</v>
      </c>
      <c r="I32" s="5">
        <f>COUNTIF('TUẦN 04-05'!$N$5:$N$388,'KT PHÒNG'!A32)</f>
        <v>0</v>
      </c>
      <c r="J32" s="5">
        <f>COUNTIF('TUẦN 04-05'!$O$5:$O$388,'KT PHÒNG'!A32)</f>
        <v>0</v>
      </c>
      <c r="K32" s="5">
        <f>COUNTIF('TUẦN 04-05'!$P$5:$P$388,'KT PHÒNG'!A32)</f>
        <v>0</v>
      </c>
      <c r="L32" s="5">
        <f>COUNTIF('TUẦN 04-05'!$Q$5:$Q$388,'KT PHÒNG'!A32)</f>
        <v>0</v>
      </c>
      <c r="M32" s="5">
        <f>COUNTIF('TUẦN 04-05'!$R$5:$R$388,'KT PHÒNG'!A32)</f>
        <v>0</v>
      </c>
      <c r="N32" s="5">
        <f>COUNTIF('TUẦN 04-05'!$S$5:$S$388,'KT PHÒNG'!A32)</f>
        <v>0</v>
      </c>
      <c r="O32" s="5">
        <f>COUNTIF('TUẦN 04-05'!$T$5:$T$388,'KT PHÒNG'!A32)</f>
        <v>0</v>
      </c>
    </row>
    <row r="33" spans="1:17">
      <c r="A33" s="4" t="s">
        <v>258</v>
      </c>
      <c r="B33" s="5">
        <f>COUNTIF('TUẦN 04-05'!$G$5:$G$388,'KT PHÒNG'!A33)</f>
        <v>0</v>
      </c>
      <c r="C33" s="5">
        <f>COUNTIF('TUẦN 04-05'!$H$5:$H$388,'KT PHÒNG'!A33)</f>
        <v>0</v>
      </c>
      <c r="D33" s="5">
        <f>COUNTIF('TUẦN 04-05'!$I$5:$I$388,'KT PHÒNG'!A33)</f>
        <v>0</v>
      </c>
      <c r="E33" s="5">
        <f>COUNTIF('TUẦN 04-05'!J5:J414,'KT PHÒNG'!A33)</f>
        <v>0</v>
      </c>
      <c r="F33" s="5">
        <f>COUNTIF('TUẦN 04-05'!$K$5:$K$388,'KT PHÒNG'!A33)</f>
        <v>0</v>
      </c>
      <c r="G33" s="5">
        <f>COUNTIF('TUẦN 04-05'!$L$5:$L$388,'KT PHÒNG'!A33)</f>
        <v>0</v>
      </c>
      <c r="H33" s="5">
        <f>COUNTIF('TUẦN 04-05'!M5:M414,'KT PHÒNG'!$A$5)</f>
        <v>0</v>
      </c>
      <c r="I33" s="5">
        <f>COUNTIF('TUẦN 04-05'!$N$5:$N$388,'KT PHÒNG'!A33)</f>
        <v>0</v>
      </c>
      <c r="J33" s="5">
        <f>COUNTIF('TUẦN 04-05'!$O$5:$O$388,'KT PHÒNG'!A33)</f>
        <v>0</v>
      </c>
      <c r="K33" s="5">
        <f>COUNTIF('TUẦN 04-05'!$P$5:$P$388,'KT PHÒNG'!A33)</f>
        <v>0</v>
      </c>
      <c r="L33" s="5">
        <f>COUNTIF('TUẦN 04-05'!$Q$5:$Q$388,'KT PHÒNG'!A33)</f>
        <v>0</v>
      </c>
      <c r="M33" s="5">
        <f>COUNTIF('TUẦN 04-05'!$R$5:$R$388,'KT PHÒNG'!A33)</f>
        <v>0</v>
      </c>
      <c r="N33" s="5">
        <f>COUNTIF('TUẦN 04-05'!$S$5:$S$388,'KT PHÒNG'!A33)</f>
        <v>0</v>
      </c>
      <c r="O33" s="5">
        <f>COUNTIF('TUẦN 04-05'!$T$5:$T$388,'KT PHÒNG'!A33)</f>
        <v>0</v>
      </c>
    </row>
    <row r="34" spans="1:17">
      <c r="A34" s="4">
        <v>207</v>
      </c>
      <c r="B34" s="5">
        <f>COUNTIF('TUẦN 04-05'!$G$5:$G$388,'KT PHÒNG'!A34)</f>
        <v>1</v>
      </c>
      <c r="C34" s="106">
        <f>COUNTIF('TUẦN 04-05'!$H$5:$H$388,'KT PHÒNG'!A34)</f>
        <v>0</v>
      </c>
      <c r="D34" s="106">
        <f>COUNTIF('TUẦN 04-05'!$I$5:$I$388,'KT PHÒNG'!A34)</f>
        <v>1</v>
      </c>
      <c r="E34" s="5">
        <f>COUNTIF('TUẦN 04-05'!J5:J415,'KT PHÒNG'!A34)</f>
        <v>0</v>
      </c>
      <c r="F34" s="5">
        <f>COUNTIF('TUẦN 04-05'!$K$5:$K$388,'KT PHÒNG'!A34)</f>
        <v>1</v>
      </c>
      <c r="G34" s="5">
        <f>COUNTIF('TUẦN 04-05'!$L$5:$L$388,'KT PHÒNG'!A34)</f>
        <v>1</v>
      </c>
      <c r="H34" s="5">
        <f>COUNTIF('TUẦN 04-05'!M5:M415,'KT PHÒNG'!$A$5)</f>
        <v>0</v>
      </c>
      <c r="I34" s="5">
        <f>COUNTIF('TUẦN 04-05'!$N$5:$N$388,'KT PHÒNG'!A34)</f>
        <v>1</v>
      </c>
      <c r="J34" s="106">
        <f>COUNTIF('TUẦN 04-05'!$O$5:$O$388,'KT PHÒNG'!A34)</f>
        <v>0</v>
      </c>
      <c r="K34" s="106">
        <f>COUNTIF('TUẦN 04-05'!$P$5:$P$388,'KT PHÒNG'!A34)</f>
        <v>1</v>
      </c>
      <c r="L34" s="5">
        <f>COUNTIF('TUẦN 04-05'!$Q$5:$Q$388,'KT PHÒNG'!A34)</f>
        <v>0</v>
      </c>
      <c r="M34" s="5">
        <f>COUNTIF('TUẦN 04-05'!$R$5:$R$388,'KT PHÒNG'!A34)</f>
        <v>1</v>
      </c>
      <c r="N34" s="5">
        <f>COUNTIF('TUẦN 04-05'!$S$5:$S$388,'KT PHÒNG'!A34)</f>
        <v>1</v>
      </c>
      <c r="O34" s="5">
        <f>COUNTIF('TUẦN 04-05'!$T$5:$T$388,'KT PHÒNG'!A34)</f>
        <v>0</v>
      </c>
    </row>
    <row r="35" spans="1:17">
      <c r="A35" s="4" t="s">
        <v>81</v>
      </c>
      <c r="B35" s="5">
        <f>COUNTIF('TUẦN 04-05'!$G$5:$G$388,'KT PHÒNG'!A35)</f>
        <v>0</v>
      </c>
      <c r="C35" s="5">
        <f>COUNTIF('TUẦN 04-05'!$H$5:$H$388,'KT PHÒNG'!A35)</f>
        <v>0</v>
      </c>
      <c r="D35" s="5">
        <f>COUNTIF('TUẦN 04-05'!$I$5:$I$388,'KT PHÒNG'!A35)</f>
        <v>0</v>
      </c>
      <c r="E35" s="5">
        <f>COUNTIF('TUẦN 04-05'!J5:J416,'KT PHÒNG'!A35)</f>
        <v>1</v>
      </c>
      <c r="F35" s="5">
        <f>COUNTIF('TUẦN 04-05'!$K$5:$K$388,'KT PHÒNG'!A35)</f>
        <v>0</v>
      </c>
      <c r="G35" s="5">
        <f>COUNTIF('TUẦN 04-05'!$L$5:$L$388,'KT PHÒNG'!A35)</f>
        <v>0</v>
      </c>
      <c r="H35" s="5">
        <f>COUNTIF('TUẦN 04-05'!M5:M416,'KT PHÒNG'!$A$5)</f>
        <v>0</v>
      </c>
      <c r="I35" s="5">
        <f>COUNTIF('TUẦN 04-05'!$N$5:$N$388,'KT PHÒNG'!A35)</f>
        <v>0</v>
      </c>
      <c r="J35" s="5">
        <f>COUNTIF('TUẦN 04-05'!$O$5:$O$388,'KT PHÒNG'!A35)</f>
        <v>0</v>
      </c>
      <c r="K35" s="5">
        <f>COUNTIF('TUẦN 04-05'!$P$5:$P$388,'KT PHÒNG'!A35)</f>
        <v>0</v>
      </c>
      <c r="L35" s="5">
        <f>COUNTIF('TUẦN 04-05'!$Q$5:$Q$388,'KT PHÒNG'!A35)</f>
        <v>1</v>
      </c>
      <c r="M35" s="5">
        <f>COUNTIF('TUẦN 04-05'!$R$5:$R$388,'KT PHÒNG'!A35)</f>
        <v>0</v>
      </c>
      <c r="N35" s="5">
        <f>COUNTIF('TUẦN 04-05'!$S$5:$S$388,'KT PHÒNG'!A35)</f>
        <v>0</v>
      </c>
      <c r="O35" s="5">
        <f>COUNTIF('TUẦN 04-05'!$T$5:$T$388,'KT PHÒNG'!A35)</f>
        <v>0</v>
      </c>
    </row>
    <row r="36" spans="1:17">
      <c r="A36" s="4" t="s">
        <v>27</v>
      </c>
      <c r="B36" s="5">
        <f>COUNTIF('TUẦN 04-05'!$G$5:$G$388,'KT PHÒNG'!A36)</f>
        <v>0</v>
      </c>
      <c r="C36" s="5">
        <f>COUNTIF('TUẦN 04-05'!$H$5:$H$388,'KT PHÒNG'!A36)</f>
        <v>0</v>
      </c>
      <c r="D36" s="5">
        <f>COUNTIF('TUẦN 04-05'!$I$5:$I$388,'KT PHÒNG'!A36)</f>
        <v>0</v>
      </c>
      <c r="E36" s="5">
        <f>COUNTIF('TUẦN 04-05'!J5:J417,'KT PHÒNG'!A36)</f>
        <v>0</v>
      </c>
      <c r="F36" s="5">
        <f>COUNTIF('TUẦN 04-05'!$K$5:$K$388,'KT PHÒNG'!A36)</f>
        <v>0</v>
      </c>
      <c r="G36" s="5">
        <f>COUNTIF('TUẦN 04-05'!$L$5:$L$388,'KT PHÒNG'!A36)</f>
        <v>0</v>
      </c>
      <c r="H36" s="5">
        <f>COUNTIF('TUẦN 04-05'!M5:M417,'KT PHÒNG'!$A$5)</f>
        <v>0</v>
      </c>
      <c r="I36" s="5">
        <f>COUNTIF('TUẦN 04-05'!$N$5:$N$388,'KT PHÒNG'!A36)</f>
        <v>0</v>
      </c>
      <c r="J36" s="5">
        <f>COUNTIF('TUẦN 04-05'!$O$5:$O$388,'KT PHÒNG'!A36)</f>
        <v>0</v>
      </c>
      <c r="K36" s="5">
        <f>COUNTIF('TUẦN 04-05'!$P$5:$P$388,'KT PHÒNG'!A36)</f>
        <v>0</v>
      </c>
      <c r="L36" s="5">
        <f>COUNTIF('TUẦN 04-05'!$Q$5:$Q$388,'KT PHÒNG'!A36)</f>
        <v>0</v>
      </c>
      <c r="M36" s="5">
        <f>COUNTIF('TUẦN 04-05'!$R$5:$R$388,'KT PHÒNG'!A36)</f>
        <v>0</v>
      </c>
      <c r="N36" s="5">
        <f>COUNTIF('TUẦN 04-05'!$S$5:$S$388,'KT PHÒNG'!A36)</f>
        <v>0</v>
      </c>
      <c r="O36" s="5">
        <f>COUNTIF('TUẦN 04-05'!$T$5:$T$388,'KT PHÒNG'!A36)</f>
        <v>0</v>
      </c>
    </row>
    <row r="37" spans="1:17">
      <c r="A37" s="4">
        <v>208</v>
      </c>
      <c r="B37" s="5">
        <f>COUNTIF('TUẦN 04-05'!$G$5:$G$388,'KT PHÒNG'!A37)</f>
        <v>2</v>
      </c>
      <c r="C37" s="5">
        <f>COUNTIF('TUẦN 04-05'!$H$5:$H$388,'KT PHÒNG'!A37)</f>
        <v>0</v>
      </c>
      <c r="D37" s="5">
        <f>COUNTIF('TUẦN 04-05'!$I$5:$I$388,'KT PHÒNG'!A37)</f>
        <v>2</v>
      </c>
      <c r="E37" s="5">
        <f>COUNTIF('TUẦN 04-05'!J5:J418,'KT PHÒNG'!A37)</f>
        <v>0</v>
      </c>
      <c r="F37" s="5">
        <f>COUNTIF('TUẦN 04-05'!$K$5:$K$388,'KT PHÒNG'!A37)</f>
        <v>2</v>
      </c>
      <c r="G37" s="5">
        <f>COUNTIF('TUẦN 04-05'!$L$5:$L$388,'KT PHÒNG'!A37)</f>
        <v>2</v>
      </c>
      <c r="H37" s="5">
        <f>COUNTIF('TUẦN 04-05'!M5:M418,'KT PHÒNG'!$A$5)</f>
        <v>0</v>
      </c>
      <c r="I37" s="5">
        <f>COUNTIF('TUẦN 04-05'!$N$5:$N$388,'KT PHÒNG'!A37)</f>
        <v>2</v>
      </c>
      <c r="J37" s="5">
        <f>COUNTIF('TUẦN 04-05'!$O$5:$O$388,'KT PHÒNG'!A37)</f>
        <v>0</v>
      </c>
      <c r="K37" s="5">
        <f>COUNTIF('TUẦN 04-05'!$P$5:$P$388,'KT PHÒNG'!A37)</f>
        <v>2</v>
      </c>
      <c r="L37" s="5">
        <f>COUNTIF('TUẦN 04-05'!$Q$5:$Q$388,'KT PHÒNG'!A37)</f>
        <v>0</v>
      </c>
      <c r="M37" s="5">
        <f>COUNTIF('TUẦN 04-05'!$R$5:$R$388,'KT PHÒNG'!A37)</f>
        <v>2</v>
      </c>
      <c r="N37" s="5">
        <f>COUNTIF('TUẦN 04-05'!$S$5:$S$388,'KT PHÒNG'!A37)</f>
        <v>2</v>
      </c>
      <c r="O37" s="5">
        <f>COUNTIF('TUẦN 04-05'!$T$5:$T$388,'KT PHÒNG'!A37)</f>
        <v>0</v>
      </c>
    </row>
    <row r="38" spans="1:17">
      <c r="A38" s="4" t="s">
        <v>305</v>
      </c>
      <c r="B38" s="5">
        <f>COUNTIF('TUẦN 04-05'!$G$5:$G$388,'KT PHÒNG'!A38)</f>
        <v>0</v>
      </c>
      <c r="C38" s="5">
        <f>COUNTIF('TUẦN 04-05'!$H$5:$H$388,'KT PHÒNG'!A38)</f>
        <v>1</v>
      </c>
      <c r="D38" s="5">
        <f>COUNTIF('TUẦN 04-05'!$I$5:$I$388,'KT PHÒNG'!A38)</f>
        <v>0</v>
      </c>
      <c r="E38" s="5">
        <f>COUNTIF('TUẦN 04-05'!J5:J419,'KT PHÒNG'!A38)</f>
        <v>0</v>
      </c>
      <c r="F38" s="5">
        <f>COUNTIF('TUẦN 04-05'!$K$5:$K$388,'KT PHÒNG'!A38)</f>
        <v>0</v>
      </c>
      <c r="G38" s="5">
        <f>COUNTIF('TUẦN 04-05'!$L$5:$L$388,'KT PHÒNG'!A38)</f>
        <v>0</v>
      </c>
      <c r="H38" s="5">
        <f>COUNTIF('TUẦN 04-05'!M5:M419,'KT PHÒNG'!$A$5)</f>
        <v>0</v>
      </c>
      <c r="I38" s="5">
        <f>COUNTIF('TUẦN 04-05'!$N$5:$N$388,'KT PHÒNG'!A38)</f>
        <v>0</v>
      </c>
      <c r="J38" s="5">
        <f>COUNTIF('TUẦN 04-05'!$O$5:$O$388,'KT PHÒNG'!A38)</f>
        <v>0</v>
      </c>
      <c r="K38" s="5">
        <f>COUNTIF('TUẦN 04-05'!$P$5:$P$388,'KT PHÒNG'!A38)</f>
        <v>0</v>
      </c>
      <c r="L38" s="5">
        <f>COUNTIF('TUẦN 04-05'!$Q$5:$Q$388,'KT PHÒNG'!A38)</f>
        <v>0</v>
      </c>
      <c r="M38" s="5">
        <f>COUNTIF('TUẦN 04-05'!$R$5:$R$388,'KT PHÒNG'!A38)</f>
        <v>0</v>
      </c>
      <c r="N38" s="5">
        <f>COUNTIF('TUẦN 04-05'!$S$5:$S$388,'KT PHÒNG'!A38)</f>
        <v>0</v>
      </c>
      <c r="O38" s="5">
        <f>COUNTIF('TUẦN 04-05'!$T$5:$T$388,'KT PHÒNG'!A38)</f>
        <v>0</v>
      </c>
    </row>
    <row r="39" spans="1:17">
      <c r="A39" s="4" t="s">
        <v>306</v>
      </c>
      <c r="B39" s="5">
        <f>COUNTIF('TUẦN 04-05'!$G$5:$G$388,'KT PHÒNG'!A39)</f>
        <v>0</v>
      </c>
      <c r="C39" s="5">
        <f>COUNTIF('TUẦN 04-05'!$H$5:$H$388,'KT PHÒNG'!A39)</f>
        <v>0</v>
      </c>
      <c r="D39" s="5">
        <f>COUNTIF('TUẦN 04-05'!$I$5:$I$388,'KT PHÒNG'!A39)</f>
        <v>0</v>
      </c>
      <c r="E39" s="5">
        <f>COUNTIF('TUẦN 04-05'!J5:J420,'KT PHÒNG'!A39)</f>
        <v>0</v>
      </c>
      <c r="F39" s="5">
        <f>COUNTIF('TUẦN 04-05'!$K$5:$K$388,'KT PHÒNG'!A39)</f>
        <v>0</v>
      </c>
      <c r="G39" s="5">
        <f>COUNTIF('TUẦN 04-05'!$L$5:$L$388,'KT PHÒNG'!A39)</f>
        <v>0</v>
      </c>
      <c r="H39" s="5">
        <f>COUNTIF('TUẦN 04-05'!M5:M420,'KT PHÒNG'!$A$5)</f>
        <v>0</v>
      </c>
      <c r="I39" s="5">
        <f>COUNTIF('TUẦN 04-05'!$N$5:$N$388,'KT PHÒNG'!A39)</f>
        <v>0</v>
      </c>
      <c r="J39" s="5">
        <f>COUNTIF('TUẦN 04-05'!$O$5:$O$388,'KT PHÒNG'!A39)</f>
        <v>0</v>
      </c>
      <c r="K39" s="5">
        <f>COUNTIF('TUẦN 04-05'!$P$5:$P$388,'KT PHÒNG'!A39)</f>
        <v>0</v>
      </c>
      <c r="L39" s="5">
        <f>COUNTIF('TUẦN 04-05'!$Q$5:$Q$388,'KT PHÒNG'!A39)</f>
        <v>0</v>
      </c>
      <c r="M39" s="5">
        <f>COUNTIF('TUẦN 04-05'!$R$5:$R$388,'KT PHÒNG'!A39)</f>
        <v>0</v>
      </c>
      <c r="N39" s="5">
        <f>COUNTIF('TUẦN 04-05'!$S$5:$S$388,'KT PHÒNG'!A39)</f>
        <v>0</v>
      </c>
      <c r="O39" s="5">
        <f>COUNTIF('TUẦN 04-05'!$T$5:$T$388,'KT PHÒNG'!A39)</f>
        <v>0</v>
      </c>
    </row>
    <row r="40" spans="1:17">
      <c r="A40" s="4">
        <v>301</v>
      </c>
      <c r="B40" s="5">
        <f>COUNTIF('TUẦN 04-05'!$G$5:$G$388,'KT PHÒNG'!A40)</f>
        <v>0</v>
      </c>
      <c r="C40" s="5">
        <f>COUNTIF('TUẦN 04-05'!$H$5:$H$388,'KT PHÒNG'!A40)</f>
        <v>0</v>
      </c>
      <c r="D40" s="5">
        <f>COUNTIF('TUẦN 04-05'!$I$5:$I$388,'KT PHÒNG'!A40)</f>
        <v>0</v>
      </c>
      <c r="E40" s="5">
        <f>COUNTIF('TUẦN 04-05'!J5:J421,'KT PHÒNG'!A40)</f>
        <v>0</v>
      </c>
      <c r="F40" s="5">
        <f>COUNTIF('TUẦN 04-05'!$K$5:$K$388,'KT PHÒNG'!A40)</f>
        <v>0</v>
      </c>
      <c r="G40" s="5">
        <f>COUNTIF('TUẦN 04-05'!$L$5:$L$388,'KT PHÒNG'!A40)</f>
        <v>0</v>
      </c>
      <c r="H40" s="5">
        <f>COUNTIF('TUẦN 04-05'!M5:M421,'KT PHÒNG'!$A$5)</f>
        <v>0</v>
      </c>
      <c r="I40" s="5">
        <f>COUNTIF('TUẦN 04-05'!$N$5:$N$388,'KT PHÒNG'!A40)</f>
        <v>0</v>
      </c>
      <c r="J40" s="5">
        <f>COUNTIF('TUẦN 04-05'!$O$5:$O$388,'KT PHÒNG'!A40)</f>
        <v>0</v>
      </c>
      <c r="K40" s="5">
        <f>COUNTIF('TUẦN 04-05'!$P$5:$P$388,'KT PHÒNG'!A40)</f>
        <v>0</v>
      </c>
      <c r="L40" s="5">
        <f>COUNTIF('TUẦN 04-05'!$Q$5:$Q$388,'KT PHÒNG'!A40)</f>
        <v>0</v>
      </c>
      <c r="M40" s="5">
        <f>COUNTIF('TUẦN 04-05'!$R$5:$R$388,'KT PHÒNG'!A40)</f>
        <v>0</v>
      </c>
      <c r="N40" s="5">
        <f>COUNTIF('TUẦN 04-05'!$S$5:$S$388,'KT PHÒNG'!A40)</f>
        <v>0</v>
      </c>
      <c r="O40" s="5">
        <f>COUNTIF('TUẦN 04-05'!$T$5:$T$388,'KT PHÒNG'!A40)</f>
        <v>0</v>
      </c>
    </row>
    <row r="41" spans="1:17">
      <c r="A41" s="4" t="s">
        <v>169</v>
      </c>
      <c r="B41" s="5">
        <f>COUNTIF('TUẦN 04-05'!$G$5:$G$388,'KT PHÒNG'!A41)</f>
        <v>1</v>
      </c>
      <c r="C41" s="5">
        <f>COUNTIF('TUẦN 04-05'!$H$5:$H$388,'KT PHÒNG'!A41)</f>
        <v>1</v>
      </c>
      <c r="D41" s="5">
        <f>COUNTIF('TUẦN 04-05'!$I$5:$I$388,'KT PHÒNG'!A41)</f>
        <v>1</v>
      </c>
      <c r="E41" s="5">
        <f>COUNTIF('TUẦN 04-05'!J5:J422,'KT PHÒNG'!A41)</f>
        <v>0</v>
      </c>
      <c r="F41" s="5">
        <f>COUNTIF('TUẦN 04-05'!$K$5:$K$388,'KT PHÒNG'!A41)</f>
        <v>0</v>
      </c>
      <c r="G41" s="5">
        <f>COUNTIF('TUẦN 04-05'!$L$5:$L$388,'KT PHÒNG'!A41)</f>
        <v>0</v>
      </c>
      <c r="H41" s="5">
        <f>COUNTIF('TUẦN 04-05'!M5:M422,'KT PHÒNG'!$A$5)</f>
        <v>0</v>
      </c>
      <c r="I41" s="5">
        <f>COUNTIF('TUẦN 04-05'!$N$5:$N$388,'KT PHÒNG'!A41)</f>
        <v>1</v>
      </c>
      <c r="J41" s="5">
        <f>COUNTIF('TUẦN 04-05'!$O$5:$O$388,'KT PHÒNG'!A41)</f>
        <v>1</v>
      </c>
      <c r="K41" s="5">
        <f>COUNTIF('TUẦN 04-05'!$P$5:$P$388,'KT PHÒNG'!A41)</f>
        <v>1</v>
      </c>
      <c r="L41" s="5">
        <f>COUNTIF('TUẦN 04-05'!$Q$5:$Q$388,'KT PHÒNG'!A41)</f>
        <v>1</v>
      </c>
      <c r="M41" s="5">
        <f>COUNTIF('TUẦN 04-05'!$R$5:$R$388,'KT PHÒNG'!A41)</f>
        <v>1</v>
      </c>
      <c r="N41" s="5">
        <f>COUNTIF('TUẦN 04-05'!$S$5:$S$388,'KT PHÒNG'!A41)</f>
        <v>0</v>
      </c>
      <c r="O41" s="5">
        <f>COUNTIF('TUẦN 04-05'!$T$5:$T$388,'KT PHÒNG'!A41)</f>
        <v>0</v>
      </c>
    </row>
    <row r="42" spans="1:17">
      <c r="A42" s="4" t="s">
        <v>307</v>
      </c>
      <c r="B42" s="5">
        <f>COUNTIF('TUẦN 04-05'!$G$5:$G$388,'KT PHÒNG'!A42)</f>
        <v>0</v>
      </c>
      <c r="C42" s="5">
        <f>COUNTIF('TUẦN 04-05'!$H$5:$H$388,'KT PHÒNG'!A42)</f>
        <v>0</v>
      </c>
      <c r="D42" s="5">
        <f>COUNTIF('TUẦN 04-05'!$I$5:$I$388,'KT PHÒNG'!A42)</f>
        <v>0</v>
      </c>
      <c r="E42" s="5">
        <f>COUNTIF('TUẦN 04-05'!J5:J423,'KT PHÒNG'!A42)</f>
        <v>0</v>
      </c>
      <c r="F42" s="5">
        <f>COUNTIF('TUẦN 04-05'!$K$5:$K$388,'KT PHÒNG'!A42)</f>
        <v>0</v>
      </c>
      <c r="G42" s="5">
        <f>COUNTIF('TUẦN 04-05'!$L$5:$L$388,'KT PHÒNG'!A42)</f>
        <v>0</v>
      </c>
      <c r="H42" s="5">
        <f>COUNTIF('TUẦN 04-05'!M5:M423,'KT PHÒNG'!$A$5)</f>
        <v>0</v>
      </c>
      <c r="I42" s="5">
        <f>COUNTIF('TUẦN 04-05'!$N$5:$N$388,'KT PHÒNG'!A42)</f>
        <v>0</v>
      </c>
      <c r="J42" s="5">
        <f>COUNTIF('TUẦN 04-05'!$O$5:$O$388,'KT PHÒNG'!A42)</f>
        <v>0</v>
      </c>
      <c r="K42" s="5">
        <f>COUNTIF('TUẦN 04-05'!$P$5:$P$388,'KT PHÒNG'!A42)</f>
        <v>0</v>
      </c>
      <c r="L42" s="5">
        <f>COUNTIF('TUẦN 04-05'!$Q$5:$Q$388,'KT PHÒNG'!A42)</f>
        <v>0</v>
      </c>
      <c r="M42" s="5">
        <f>COUNTIF('TUẦN 04-05'!$R$5:$R$388,'KT PHÒNG'!A42)</f>
        <v>0</v>
      </c>
      <c r="N42" s="5">
        <f>COUNTIF('TUẦN 04-05'!$S$5:$S$388,'KT PHÒNG'!A42)</f>
        <v>0</v>
      </c>
      <c r="O42" s="5">
        <f>COUNTIF('TUẦN 04-05'!$T$5:$T$388,'KT PHÒNG'!A42)</f>
        <v>0</v>
      </c>
    </row>
    <row r="43" spans="1:17">
      <c r="A43" s="4" t="s">
        <v>255</v>
      </c>
      <c r="B43" s="5">
        <f>COUNTIF('TUẦN 04-05'!$G$5:$G$388,'KT PHÒNG'!A43)</f>
        <v>1</v>
      </c>
      <c r="C43" s="5">
        <f>COUNTIF('TUẦN 04-05'!$H$5:$H$388,'KT PHÒNG'!A43)</f>
        <v>1</v>
      </c>
      <c r="D43" s="5">
        <f>COUNTIF('TUẦN 04-05'!$I$5:$I$388,'KT PHÒNG'!A43)</f>
        <v>0</v>
      </c>
      <c r="E43" s="5">
        <f>COUNTIF('TUẦN 04-05'!J6:J424,'KT PHÒNG'!A43)</f>
        <v>1</v>
      </c>
      <c r="F43" s="5">
        <f>COUNTIF('TUẦN 04-05'!$K$5:$K$388,'KT PHÒNG'!A43)</f>
        <v>1</v>
      </c>
      <c r="G43" s="5">
        <f>COUNTIF('TUẦN 04-05'!$L$5:$L$388,'KT PHÒNG'!A43)</f>
        <v>0</v>
      </c>
      <c r="H43" s="5">
        <f>COUNTIF('TUẦN 04-05'!M6:M424,'KT PHÒNG'!$A$5)</f>
        <v>0</v>
      </c>
      <c r="I43" s="5">
        <f>COUNTIF('TUẦN 04-05'!$N$5:$N$388,'KT PHÒNG'!A43)</f>
        <v>1</v>
      </c>
      <c r="J43" s="5">
        <f>COUNTIF('TUẦN 04-05'!$O$5:$O$388,'KT PHÒNG'!A43)</f>
        <v>0</v>
      </c>
      <c r="K43" s="5">
        <f>COUNTIF('TUẦN 04-05'!$P$5:$P$388,'KT PHÒNG'!A43)</f>
        <v>0</v>
      </c>
      <c r="L43" s="5">
        <f>COUNTIF('TUẦN 04-05'!$Q$5:$Q$388,'KT PHÒNG'!A43)</f>
        <v>1</v>
      </c>
      <c r="M43" s="5">
        <f>COUNTIF('TUẦN 04-05'!$R$5:$R$388,'KT PHÒNG'!A43)</f>
        <v>1</v>
      </c>
      <c r="N43" s="5">
        <f>COUNTIF('TUẦN 04-05'!$S$5:$S$388,'KT PHÒNG'!A43)</f>
        <v>0</v>
      </c>
      <c r="O43" s="5">
        <f>COUNTIF('TUẦN 04-05'!$T$5:$T$388,'KT PHÒNG'!A43)</f>
        <v>0</v>
      </c>
    </row>
    <row r="44" spans="1:17">
      <c r="A44" s="4" t="s">
        <v>86</v>
      </c>
      <c r="B44" s="5">
        <f>COUNTIF('TUẦN 04-05'!$G$5:$G$388,'KT PHÒNG'!A44)</f>
        <v>1</v>
      </c>
      <c r="C44" s="5">
        <f>COUNTIF('TUẦN 04-05'!$H$5:$H$388,'KT PHÒNG'!A44)</f>
        <v>0</v>
      </c>
      <c r="D44" s="5">
        <f>COUNTIF('TUẦN 04-05'!$I$5:$I$388,'KT PHÒNG'!A44)</f>
        <v>1</v>
      </c>
      <c r="E44" s="5">
        <f>COUNTIF('TUẦN 04-05'!J7:J425,'KT PHÒNG'!A44)</f>
        <v>1</v>
      </c>
      <c r="F44" s="5">
        <f>COUNTIF('TUẦN 04-05'!$K$5:$K$388,'KT PHÒNG'!A44)</f>
        <v>0</v>
      </c>
      <c r="G44" s="5">
        <f>COUNTIF('TUẦN 04-05'!$L$5:$L$388,'KT PHÒNG'!A44)</f>
        <v>0</v>
      </c>
      <c r="H44" s="5">
        <f>COUNTIF('TUẦN 04-05'!M7:M425,'KT PHÒNG'!$A$5)</f>
        <v>0</v>
      </c>
      <c r="I44" s="5">
        <f>COUNTIF('TUẦN 04-05'!$N$5:$N$388,'KT PHÒNG'!A44)</f>
        <v>1</v>
      </c>
      <c r="J44" s="5">
        <f>COUNTIF('TUẦN 04-05'!$O$5:$O$388,'KT PHÒNG'!A44)</f>
        <v>0</v>
      </c>
      <c r="K44" s="5">
        <f>COUNTIF('TUẦN 04-05'!$P$5:$P$388,'KT PHÒNG'!A44)</f>
        <v>0</v>
      </c>
      <c r="L44" s="5">
        <f>COUNTIF('TUẦN 04-05'!$Q$5:$Q$388,'KT PHÒNG'!A44)</f>
        <v>0</v>
      </c>
      <c r="M44" s="5">
        <f>COUNTIF('TUẦN 04-05'!$R$5:$R$388,'KT PHÒNG'!A44)</f>
        <v>0</v>
      </c>
      <c r="N44" s="5">
        <f>COUNTIF('TUẦN 04-05'!$S$5:$S$388,'KT PHÒNG'!A44)</f>
        <v>0</v>
      </c>
      <c r="O44" s="5">
        <f>COUNTIF('TUẦN 04-05'!$T$5:$T$388,'KT PHÒNG'!A44)</f>
        <v>0</v>
      </c>
    </row>
    <row r="45" spans="1:17">
      <c r="A45" s="4" t="s">
        <v>175</v>
      </c>
      <c r="B45" s="5">
        <f>COUNTIF('TUẦN 04-05'!$G$5:$G$388,'KT PHÒNG'!A45)</f>
        <v>1</v>
      </c>
      <c r="C45" s="5">
        <f>COUNTIF('TUẦN 04-05'!$H$5:$H$388,'KT PHÒNG'!A45)</f>
        <v>2</v>
      </c>
      <c r="D45" s="5">
        <f>COUNTIF('TUẦN 04-05'!$I$5:$I$388,'KT PHÒNG'!A45)</f>
        <v>0</v>
      </c>
      <c r="E45" s="5">
        <f>COUNTIF('TUẦN 04-05'!J5:J424,'KT PHÒNG'!A45)</f>
        <v>0</v>
      </c>
      <c r="F45" s="5">
        <f>COUNTIF('TUẦN 04-05'!$K$5:$K$388,'KT PHÒNG'!A45)</f>
        <v>0</v>
      </c>
      <c r="G45" s="5">
        <f>COUNTIF('TUẦN 04-05'!$L$5:$L$388,'KT PHÒNG'!A45)</f>
        <v>0</v>
      </c>
      <c r="H45" s="5">
        <f>COUNTIF('TUẦN 04-05'!M5:M424,'KT PHÒNG'!$A$5)</f>
        <v>0</v>
      </c>
      <c r="I45" s="5">
        <f>COUNTIF('TUẦN 04-05'!$N$5:$N$388,'KT PHÒNG'!A45)</f>
        <v>0</v>
      </c>
      <c r="J45" s="5">
        <f>COUNTIF('TUẦN 04-05'!$O$5:$O$388,'KT PHÒNG'!A45)</f>
        <v>0</v>
      </c>
      <c r="K45" s="5">
        <f>COUNTIF('TUẦN 04-05'!$P$5:$P$388,'KT PHÒNG'!A45)</f>
        <v>0</v>
      </c>
      <c r="L45" s="5">
        <f>COUNTIF('TUẦN 04-05'!$Q$5:$Q$388,'KT PHÒNG'!A45)</f>
        <v>0</v>
      </c>
      <c r="M45" s="5">
        <f>COUNTIF('TUẦN 04-05'!$R$5:$R$388,'KT PHÒNG'!A45)</f>
        <v>0</v>
      </c>
      <c r="N45" s="5">
        <f>COUNTIF('TUẦN 04-05'!$S$5:$S$388,'KT PHÒNG'!A45)</f>
        <v>0</v>
      </c>
      <c r="O45" s="5">
        <f>COUNTIF('TUẦN 04-05'!$T$5:$T$388,'KT PHÒNG'!A45)</f>
        <v>0</v>
      </c>
    </row>
    <row r="46" spans="1:17">
      <c r="A46" s="4" t="s">
        <v>308</v>
      </c>
      <c r="B46" s="5">
        <f>COUNTIF('TUẦN 04-05'!$G$5:$G$388,'KT PHÒNG'!A46)</f>
        <v>0</v>
      </c>
      <c r="C46" s="5">
        <f>COUNTIF('TUẦN 04-05'!$H$5:$H$388,'KT PHÒNG'!A46)</f>
        <v>0</v>
      </c>
      <c r="D46" s="5">
        <f>COUNTIF('TUẦN 04-05'!$I$5:$I$388,'KT PHÒNG'!A46)</f>
        <v>0</v>
      </c>
      <c r="E46" s="5">
        <f>COUNTIF('TUẦN 04-05'!J5:J425,'KT PHÒNG'!A46)</f>
        <v>0</v>
      </c>
      <c r="F46" s="5">
        <f>COUNTIF('TUẦN 04-05'!$K$5:$K$388,'KT PHÒNG'!A46)</f>
        <v>0</v>
      </c>
      <c r="G46" s="5">
        <f>COUNTIF('TUẦN 04-05'!$L$5:$L$388,'KT PHÒNG'!A46)</f>
        <v>0</v>
      </c>
      <c r="H46" s="5">
        <f>COUNTIF('TUẦN 04-05'!M5:M425,'KT PHÒNG'!$A$5)</f>
        <v>0</v>
      </c>
      <c r="I46" s="5">
        <f>COUNTIF('TUẦN 04-05'!$N$5:$N$388,'KT PHÒNG'!A46)</f>
        <v>0</v>
      </c>
      <c r="J46" s="5">
        <f>COUNTIF('TUẦN 04-05'!$O$5:$O$388,'KT PHÒNG'!A46)</f>
        <v>0</v>
      </c>
      <c r="K46" s="5">
        <f>COUNTIF('TUẦN 04-05'!$P$5:$P$388,'KT PHÒNG'!A46)</f>
        <v>0</v>
      </c>
      <c r="L46" s="5">
        <f>COUNTIF('TUẦN 04-05'!$Q$5:$Q$388,'KT PHÒNG'!A46)</f>
        <v>0</v>
      </c>
      <c r="M46" s="5">
        <f>COUNTIF('TUẦN 04-05'!$R$5:$R$388,'KT PHÒNG'!A46)</f>
        <v>0</v>
      </c>
      <c r="N46" s="5">
        <f>COUNTIF('TUẦN 04-05'!$S$5:$S$388,'KT PHÒNG'!A46)</f>
        <v>0</v>
      </c>
      <c r="O46" s="5">
        <f>COUNTIF('TUẦN 04-05'!$T$5:$T$388,'KT PHÒNG'!A46)</f>
        <v>0</v>
      </c>
    </row>
    <row r="47" spans="1:17">
      <c r="A47" s="4" t="s">
        <v>145</v>
      </c>
      <c r="B47" s="5">
        <f>COUNTIF('TUẦN 04-05'!$G$5:$G$388,'KT PHÒNG'!A47)</f>
        <v>0</v>
      </c>
      <c r="C47" s="5">
        <f>COUNTIF('TUẦN 04-05'!$H$5:$H$388,'KT PHÒNG'!A47)</f>
        <v>0</v>
      </c>
      <c r="D47" s="5">
        <f>COUNTIF('TUẦN 04-05'!$I$5:$I$388,'KT PHÒNG'!A47)</f>
        <v>0</v>
      </c>
      <c r="E47" s="5">
        <f>COUNTIF('TUẦN 04-05'!J5:J426,'KT PHÒNG'!A47)</f>
        <v>0</v>
      </c>
      <c r="F47" s="5">
        <f>COUNTIF('TUẦN 04-05'!$K$5:$K$388,'KT PHÒNG'!A47)</f>
        <v>0</v>
      </c>
      <c r="G47" s="5">
        <f>COUNTIF('TUẦN 04-05'!$L$5:$L$388,'KT PHÒNG'!A47)</f>
        <v>0</v>
      </c>
      <c r="H47" s="5">
        <f>COUNTIF('TUẦN 04-05'!M5:M426,'KT PHÒNG'!$A$5)</f>
        <v>0</v>
      </c>
      <c r="I47" s="5">
        <f>COUNTIF('TUẦN 04-05'!$N$5:$N$388,'KT PHÒNG'!A47)</f>
        <v>0</v>
      </c>
      <c r="J47" s="5">
        <f>COUNTIF('TUẦN 04-05'!$O$5:$O$388,'KT PHÒNG'!A47)</f>
        <v>0</v>
      </c>
      <c r="K47" s="5">
        <f>COUNTIF('TUẦN 04-05'!$P$5:$P$388,'KT PHÒNG'!A47)</f>
        <v>0</v>
      </c>
      <c r="L47" s="5">
        <f>COUNTIF('TUẦN 04-05'!$Q$5:$Q$388,'KT PHÒNG'!A47)</f>
        <v>0</v>
      </c>
      <c r="M47" s="5">
        <f>COUNTIF('TUẦN 04-05'!$R$5:$R$388,'KT PHÒNG'!A47)</f>
        <v>0</v>
      </c>
      <c r="N47" s="5">
        <f>COUNTIF('TUẦN 04-05'!$S$5:$S$388,'KT PHÒNG'!A47)</f>
        <v>0</v>
      </c>
      <c r="O47" s="5">
        <f>COUNTIF('TUẦN 04-05'!$T$5:$T$388,'KT PHÒNG'!A47)</f>
        <v>0</v>
      </c>
    </row>
    <row r="48" spans="1:17">
      <c r="A48" s="4" t="s">
        <v>309</v>
      </c>
      <c r="B48" s="5">
        <f>COUNTIF('TUẦN 04-05'!$G$5:$G$388,'KT PHÒNG'!A48)</f>
        <v>0</v>
      </c>
      <c r="C48" s="5">
        <f>COUNTIF('TUẦN 04-05'!$H$5:$H$388,'KT PHÒNG'!A48)</f>
        <v>0</v>
      </c>
      <c r="D48" s="5">
        <f>COUNTIF('TUẦN 04-05'!$I$5:$I$388,'KT PHÒNG'!A48)</f>
        <v>0</v>
      </c>
      <c r="E48" s="5">
        <f>COUNTIF('TUẦN 04-05'!J5:J427,'KT PHÒNG'!A48)</f>
        <v>0</v>
      </c>
      <c r="F48" s="5">
        <f>COUNTIF('TUẦN 04-05'!$K$5:$K$388,'KT PHÒNG'!A48)</f>
        <v>0</v>
      </c>
      <c r="G48" s="5">
        <f>COUNTIF('TUẦN 04-05'!$L$5:$L$388,'KT PHÒNG'!A48)</f>
        <v>0</v>
      </c>
      <c r="H48" s="5">
        <f>COUNTIF('TUẦN 04-05'!M5:M427,'KT PHÒNG'!$A$5)</f>
        <v>0</v>
      </c>
      <c r="I48" s="5">
        <f>COUNTIF('TUẦN 04-05'!$N$5:$N$388,'KT PHÒNG'!A48)</f>
        <v>0</v>
      </c>
      <c r="J48" s="5">
        <f>COUNTIF('TUẦN 04-05'!$O$5:$O$388,'KT PHÒNG'!A48)</f>
        <v>0</v>
      </c>
      <c r="K48" s="5">
        <f>COUNTIF('TUẦN 04-05'!$P$5:$P$388,'KT PHÒNG'!A48)</f>
        <v>0</v>
      </c>
      <c r="L48" s="5">
        <f>COUNTIF('TUẦN 04-05'!$Q$5:$Q$388,'KT PHÒNG'!A48)</f>
        <v>0</v>
      </c>
      <c r="M48" s="5">
        <f>COUNTIF('TUẦN 04-05'!$R$5:$R$388,'KT PHÒNG'!A48)</f>
        <v>0</v>
      </c>
      <c r="N48" s="5">
        <f>COUNTIF('TUẦN 04-05'!$S$5:$S$388,'KT PHÒNG'!A48)</f>
        <v>0</v>
      </c>
      <c r="O48" s="5">
        <f>COUNTIF('TUẦN 04-05'!$T$5:$T$388,'KT PHÒNG'!A48)</f>
        <v>0</v>
      </c>
      <c r="Q48" s="6"/>
    </row>
    <row r="49" spans="1:16">
      <c r="A49" s="4">
        <v>305</v>
      </c>
      <c r="B49" s="5">
        <f>COUNTIF('TUẦN 04-05'!$G$5:$G$388,'KT PHÒNG'!A49)</f>
        <v>0</v>
      </c>
      <c r="C49" s="5">
        <f>COUNTIF('TUẦN 04-05'!$H$5:$H$388,'KT PHÒNG'!A49)</f>
        <v>0</v>
      </c>
      <c r="D49" s="5">
        <f>COUNTIF('TUẦN 04-05'!$I$5:$I$388,'KT PHÒNG'!A49)</f>
        <v>0</v>
      </c>
      <c r="E49" s="5">
        <f>COUNTIF('TUẦN 04-05'!J5:J428,'KT PHÒNG'!A49)</f>
        <v>0</v>
      </c>
      <c r="F49" s="5">
        <f>COUNTIF('TUẦN 04-05'!$K$5:$K$388,'KT PHÒNG'!A49)</f>
        <v>0</v>
      </c>
      <c r="G49" s="5">
        <f>COUNTIF('TUẦN 04-05'!$L$5:$L$388,'KT PHÒNG'!A49)</f>
        <v>0</v>
      </c>
      <c r="H49" s="5">
        <f>COUNTIF('TUẦN 04-05'!M5:M428,'KT PHÒNG'!$A$5)</f>
        <v>0</v>
      </c>
      <c r="I49" s="5">
        <f>COUNTIF('TUẦN 04-05'!$N$5:$N$388,'KT PHÒNG'!A49)</f>
        <v>0</v>
      </c>
      <c r="J49" s="5">
        <f>COUNTIF('TUẦN 04-05'!$O$5:$O$388,'KT PHÒNG'!A49)</f>
        <v>0</v>
      </c>
      <c r="K49" s="5">
        <f>COUNTIF('TUẦN 04-05'!$P$5:$P$388,'KT PHÒNG'!A49)</f>
        <v>0</v>
      </c>
      <c r="L49" s="5">
        <f>COUNTIF('TUẦN 04-05'!$Q$5:$Q$388,'KT PHÒNG'!A49)</f>
        <v>0</v>
      </c>
      <c r="M49" s="5">
        <f>COUNTIF('TUẦN 04-05'!$R$5:$R$388,'KT PHÒNG'!A49)</f>
        <v>0</v>
      </c>
      <c r="N49" s="5">
        <f>COUNTIF('TUẦN 04-05'!$S$5:$S$388,'KT PHÒNG'!A49)</f>
        <v>0</v>
      </c>
      <c r="O49" s="5">
        <f>COUNTIF('TUẦN 04-05'!$T$5:$T$388,'KT PHÒNG'!A49)</f>
        <v>0</v>
      </c>
    </row>
    <row r="50" spans="1:16">
      <c r="A50" s="4" t="s">
        <v>84</v>
      </c>
      <c r="B50" s="5">
        <f>COUNTIF('TUẦN 04-05'!$G$5:$G$388,'KT PHÒNG'!A50)</f>
        <v>1</v>
      </c>
      <c r="C50" s="5">
        <f>COUNTIF('TUẦN 04-05'!$H$5:$H$388,'KT PHÒNG'!A50)</f>
        <v>0</v>
      </c>
      <c r="D50" s="5">
        <f>COUNTIF('TUẦN 04-05'!$I$5:$I$388,'KT PHÒNG'!A50)</f>
        <v>0</v>
      </c>
      <c r="E50" s="5">
        <f>COUNTIF('TUẦN 04-05'!J5:J429,'KT PHÒNG'!A50)</f>
        <v>0</v>
      </c>
      <c r="F50" s="5">
        <f>COUNTIF('TUẦN 04-05'!$K$5:$K$388,'KT PHÒNG'!A50)</f>
        <v>1</v>
      </c>
      <c r="G50" s="5">
        <f>COUNTIF('TUẦN 04-05'!$L$5:$L$388,'KT PHÒNG'!A50)</f>
        <v>0</v>
      </c>
      <c r="H50" s="5">
        <f>COUNTIF('TUẦN 04-05'!M5:M429,'KT PHÒNG'!$A$5)</f>
        <v>0</v>
      </c>
      <c r="I50" s="5">
        <f>COUNTIF('TUẦN 04-05'!$N$5:$N$388,'KT PHÒNG'!A50)</f>
        <v>0</v>
      </c>
      <c r="J50" s="5">
        <f>COUNTIF('TUẦN 04-05'!$O$5:$O$388,'KT PHÒNG'!A50)</f>
        <v>1</v>
      </c>
      <c r="K50" s="5">
        <f>COUNTIF('TUẦN 04-05'!$P$5:$P$388,'KT PHÒNG'!A50)</f>
        <v>0</v>
      </c>
      <c r="L50" s="5">
        <f>COUNTIF('TUẦN 04-05'!$Q$5:$Q$388,'KT PHÒNG'!A50)</f>
        <v>1</v>
      </c>
      <c r="M50" s="5">
        <f>COUNTIF('TUẦN 04-05'!$R$5:$R$388,'KT PHÒNG'!A50)</f>
        <v>1</v>
      </c>
      <c r="N50" s="5">
        <f>COUNTIF('TUẦN 04-05'!$S$5:$S$388,'KT PHÒNG'!A50)</f>
        <v>0</v>
      </c>
      <c r="O50" s="5">
        <f>COUNTIF('TUẦN 04-05'!$T$5:$T$388,'KT PHÒNG'!A50)</f>
        <v>0</v>
      </c>
    </row>
    <row r="51" spans="1:16">
      <c r="A51" s="4" t="s">
        <v>85</v>
      </c>
      <c r="B51" s="5">
        <f>COUNTIF('TUẦN 04-05'!$G$5:$G$388,'KT PHÒNG'!A51)</f>
        <v>0</v>
      </c>
      <c r="C51" s="5">
        <f>COUNTIF('TUẦN 04-05'!$H$5:$H$388,'KT PHÒNG'!A51)</f>
        <v>0</v>
      </c>
      <c r="D51" s="5">
        <f>COUNTIF('TUẦN 04-05'!$I$5:$I$388,'KT PHÒNG'!A51)</f>
        <v>0</v>
      </c>
      <c r="E51" s="5">
        <f>COUNTIF('TUẦN 04-05'!J5:J430,'KT PHÒNG'!A51)</f>
        <v>0</v>
      </c>
      <c r="F51" s="5">
        <f>COUNTIF('TUẦN 04-05'!$K$5:$K$388,'KT PHÒNG'!A51)</f>
        <v>0</v>
      </c>
      <c r="G51" s="5">
        <f>COUNTIF('TUẦN 04-05'!$L$5:$L$388,'KT PHÒNG'!A51)</f>
        <v>0</v>
      </c>
      <c r="H51" s="5">
        <f>COUNTIF('TUẦN 04-05'!M5:M430,'KT PHÒNG'!$A$5)</f>
        <v>0</v>
      </c>
      <c r="I51" s="5">
        <f>COUNTIF('TUẦN 04-05'!$N$5:$N$388,'KT PHÒNG'!A51)</f>
        <v>0</v>
      </c>
      <c r="J51" s="5">
        <f>COUNTIF('TUẦN 04-05'!$O$5:$O$388,'KT PHÒNG'!A51)</f>
        <v>0</v>
      </c>
      <c r="K51" s="5">
        <f>COUNTIF('TUẦN 04-05'!$P$5:$P$388,'KT PHÒNG'!A51)</f>
        <v>0</v>
      </c>
      <c r="L51" s="5">
        <f>COUNTIF('TUẦN 04-05'!$Q$5:$Q$388,'KT PHÒNG'!A51)</f>
        <v>0</v>
      </c>
      <c r="M51" s="5">
        <f>COUNTIF('TUẦN 04-05'!$R$5:$R$388,'KT PHÒNG'!A51)</f>
        <v>0</v>
      </c>
      <c r="N51" s="5">
        <f>COUNTIF('TUẦN 04-05'!$S$5:$S$388,'KT PHÒNG'!A51)</f>
        <v>0</v>
      </c>
      <c r="O51" s="5">
        <f>COUNTIF('TUẦN 04-05'!$T$5:$T$388,'KT PHÒNG'!A51)</f>
        <v>0</v>
      </c>
    </row>
    <row r="52" spans="1:16">
      <c r="A52" s="4" t="s">
        <v>270</v>
      </c>
      <c r="B52" s="5">
        <f>COUNTIF('TUẦN 04-05'!$G$5:$G$388,'KT PHÒNG'!A52)</f>
        <v>2</v>
      </c>
      <c r="C52" s="5">
        <f>COUNTIF('TUẦN 04-05'!$H$5:$H$388,'KT PHÒNG'!A52)</f>
        <v>2</v>
      </c>
      <c r="D52" s="5">
        <f>COUNTIF('TUẦN 04-05'!$I$5:$I$388,'KT PHÒNG'!A52)</f>
        <v>2</v>
      </c>
      <c r="E52" s="5">
        <f>COUNTIF('TUẦN 04-05'!J5:J431,'KT PHÒNG'!A52)</f>
        <v>1</v>
      </c>
      <c r="F52" s="5">
        <f>COUNTIF('TUẦN 04-05'!$K$5:$K$388,'KT PHÒNG'!A52)</f>
        <v>1</v>
      </c>
      <c r="G52" s="5">
        <f>COUNTIF('TUẦN 04-05'!$L$5:$L$388,'KT PHÒNG'!A52)</f>
        <v>0</v>
      </c>
      <c r="H52" s="5">
        <f>COUNTIF('TUẦN 04-05'!M5:M431,'KT PHÒNG'!$A$5)</f>
        <v>0</v>
      </c>
      <c r="I52" s="5">
        <f>COUNTIF('TUẦN 04-05'!$N$5:$N$388,'KT PHÒNG'!A52)</f>
        <v>2</v>
      </c>
      <c r="J52" s="5">
        <f>COUNTIF('TUẦN 04-05'!$O$5:$O$388,'KT PHÒNG'!A52)</f>
        <v>2</v>
      </c>
      <c r="K52" s="5">
        <f>COUNTIF('TUẦN 04-05'!$P$5:$P$388,'KT PHÒNG'!A52)</f>
        <v>2</v>
      </c>
      <c r="L52" s="5">
        <f>COUNTIF('TUẦN 04-05'!$Q$5:$Q$388,'KT PHÒNG'!A52)</f>
        <v>1</v>
      </c>
      <c r="M52" s="5">
        <f>COUNTIF('TUẦN 04-05'!$R$5:$R$388,'KT PHÒNG'!A52)</f>
        <v>1</v>
      </c>
      <c r="N52" s="5">
        <f>COUNTIF('TUẦN 04-05'!$S$5:$S$388,'KT PHÒNG'!A52)</f>
        <v>0</v>
      </c>
      <c r="O52" s="5">
        <f>COUNTIF('TUẦN 04-05'!$T$5:$T$388,'KT PHÒNG'!A52)</f>
        <v>0</v>
      </c>
    </row>
    <row r="53" spans="1:16">
      <c r="A53" s="4" t="s">
        <v>52</v>
      </c>
      <c r="B53" s="5">
        <f>COUNTIF('TUẦN 04-05'!$G$5:$G$388,'KT PHÒNG'!A53)</f>
        <v>0</v>
      </c>
      <c r="C53" s="5">
        <f>COUNTIF('TUẦN 04-05'!$H$5:$H$388,'KT PHÒNG'!A53)</f>
        <v>0</v>
      </c>
      <c r="D53" s="5">
        <f>COUNTIF('TUẦN 04-05'!$I$5:$I$388,'KT PHÒNG'!A53)</f>
        <v>0</v>
      </c>
      <c r="E53" s="5">
        <f>COUNTIF('TUẦN 04-05'!J5:J432,'KT PHÒNG'!A53)</f>
        <v>0</v>
      </c>
      <c r="F53" s="5">
        <f>COUNTIF('TUẦN 04-05'!$K$5:$K$388,'KT PHÒNG'!A53)</f>
        <v>0</v>
      </c>
      <c r="G53" s="5">
        <f>COUNTIF('TUẦN 04-05'!$L$5:$L$388,'KT PHÒNG'!A53)</f>
        <v>0</v>
      </c>
      <c r="H53" s="5">
        <f>COUNTIF('TUẦN 04-05'!M5:M432,'KT PHÒNG'!$A$5)</f>
        <v>0</v>
      </c>
      <c r="I53" s="5">
        <f>COUNTIF('TUẦN 04-05'!$N$5:$N$388,'KT PHÒNG'!A53)</f>
        <v>0</v>
      </c>
      <c r="J53" s="5">
        <f>COUNTIF('TUẦN 04-05'!$O$5:$O$388,'KT PHÒNG'!A53)</f>
        <v>0</v>
      </c>
      <c r="K53" s="5">
        <f>COUNTIF('TUẦN 04-05'!$P$5:$P$388,'KT PHÒNG'!A53)</f>
        <v>0</v>
      </c>
      <c r="L53" s="5">
        <f>COUNTIF('TUẦN 04-05'!$Q$5:$Q$388,'KT PHÒNG'!A53)</f>
        <v>0</v>
      </c>
      <c r="M53" s="5">
        <f>COUNTIF('TUẦN 04-05'!$R$5:$R$388,'KT PHÒNG'!A53)</f>
        <v>0</v>
      </c>
      <c r="N53" s="5">
        <f>COUNTIF('TUẦN 04-05'!$S$5:$S$388,'KT PHÒNG'!A53)</f>
        <v>0</v>
      </c>
      <c r="O53" s="5">
        <f>COUNTIF('TUẦN 04-05'!$T$5:$T$388,'KT PHÒNG'!A53)</f>
        <v>0</v>
      </c>
    </row>
    <row r="54" spans="1:16">
      <c r="A54" s="4">
        <v>307</v>
      </c>
      <c r="B54" s="5">
        <f>COUNTIF('TUẦN 04-05'!$G$5:$G$388,'KT PHÒNG'!A54)</f>
        <v>0</v>
      </c>
      <c r="C54" s="5">
        <f>COUNTIF('TUẦN 04-05'!$H$5:$H$388,'KT PHÒNG'!A54)</f>
        <v>0</v>
      </c>
      <c r="D54" s="5">
        <f>COUNTIF('TUẦN 04-05'!$I$5:$I$388,'KT PHÒNG'!A54)</f>
        <v>0</v>
      </c>
      <c r="E54" s="5">
        <f>COUNTIF('TUẦN 04-05'!J7:J433,'KT PHÒNG'!A54)</f>
        <v>0</v>
      </c>
      <c r="F54" s="5">
        <f>COUNTIF('TUẦN 04-05'!$K$5:$K$388,'KT PHÒNG'!A54)</f>
        <v>0</v>
      </c>
      <c r="G54" s="5">
        <f>COUNTIF('TUẦN 04-05'!$L$5:$L$388,'KT PHÒNG'!A54)</f>
        <v>0</v>
      </c>
      <c r="H54" s="5">
        <f>COUNTIF('TUẦN 04-05'!M7:M433,'KT PHÒNG'!$A$5)</f>
        <v>0</v>
      </c>
      <c r="I54" s="5">
        <f>COUNTIF('TUẦN 04-05'!$N$5:$N$388,'KT PHÒNG'!A54)</f>
        <v>0</v>
      </c>
      <c r="J54" s="5">
        <f>COUNTIF('TUẦN 04-05'!$O$5:$O$388,'KT PHÒNG'!A54)</f>
        <v>0</v>
      </c>
      <c r="K54" s="5">
        <f>COUNTIF('TUẦN 04-05'!$P$5:$P$388,'KT PHÒNG'!A54)</f>
        <v>0</v>
      </c>
      <c r="L54" s="5">
        <f>COUNTIF('TUẦN 04-05'!$Q$5:$Q$388,'KT PHÒNG'!A54)</f>
        <v>0</v>
      </c>
      <c r="M54" s="5">
        <f>COUNTIF('TUẦN 04-05'!$R$5:$R$388,'KT PHÒNG'!A54)</f>
        <v>0</v>
      </c>
      <c r="N54" s="5">
        <f>COUNTIF('TUẦN 04-05'!$S$5:$S$388,'KT PHÒNG'!A54)</f>
        <v>0</v>
      </c>
      <c r="O54" s="5">
        <f>COUNTIF('TUẦN 04-05'!$T$5:$T$388,'KT PHÒNG'!A54)</f>
        <v>0</v>
      </c>
    </row>
    <row r="55" spans="1:16">
      <c r="A55" s="4" t="s">
        <v>55</v>
      </c>
      <c r="B55" s="5">
        <f>COUNTIF('TUẦN 04-05'!$G$5:$G$388,'KT PHÒNG'!A55)</f>
        <v>2</v>
      </c>
      <c r="C55" s="5">
        <f>COUNTIF('TUẦN 04-05'!$H$5:$H$388,'KT PHÒNG'!A55)</f>
        <v>2</v>
      </c>
      <c r="D55" s="5">
        <f>COUNTIF('TUẦN 04-05'!$I$5:$I$388,'KT PHÒNG'!A55)</f>
        <v>2</v>
      </c>
      <c r="E55" s="5">
        <f>COUNTIF('TUẦN 04-05'!J5:J433,'KT PHÒNG'!A55)</f>
        <v>2</v>
      </c>
      <c r="F55" s="5">
        <f>COUNTIF('TUẦN 04-05'!$K$5:$K$388,'KT PHÒNG'!A55)</f>
        <v>2</v>
      </c>
      <c r="G55" s="5">
        <f>COUNTIF('TUẦN 04-05'!$L$5:$L$388,'KT PHÒNG'!A55)</f>
        <v>0</v>
      </c>
      <c r="H55" s="5">
        <f>COUNTIF('TUẦN 04-05'!M5:M433,'KT PHÒNG'!$A$5)</f>
        <v>0</v>
      </c>
      <c r="I55" s="5">
        <f>COUNTIF('TUẦN 04-05'!$N$5:$N$388,'KT PHÒNG'!A55)</f>
        <v>2</v>
      </c>
      <c r="J55" s="5">
        <f>COUNTIF('TUẦN 04-05'!$O$5:$O$388,'KT PHÒNG'!A55)</f>
        <v>2</v>
      </c>
      <c r="K55" s="5">
        <f>COUNTIF('TUẦN 04-05'!$P$5:$P$388,'KT PHÒNG'!A55)</f>
        <v>2</v>
      </c>
      <c r="L55" s="5">
        <f>COUNTIF('TUẦN 04-05'!$Q$5:$Q$388,'KT PHÒNG'!A55)</f>
        <v>2</v>
      </c>
      <c r="M55" s="5">
        <f>COUNTIF('TUẦN 04-05'!$R$5:$R$388,'KT PHÒNG'!A55)</f>
        <v>2</v>
      </c>
      <c r="N55" s="5">
        <f>COUNTIF('TUẦN 04-05'!$S$5:$S$388,'KT PHÒNG'!A55)</f>
        <v>0</v>
      </c>
      <c r="O55" s="5">
        <f>COUNTIF('TUẦN 04-05'!$T$5:$T$388,'KT PHÒNG'!A55)</f>
        <v>0</v>
      </c>
    </row>
    <row r="56" spans="1:16">
      <c r="A56" s="4" t="s">
        <v>108</v>
      </c>
      <c r="B56" s="5">
        <f>COUNTIF('TUẦN 04-05'!$G$5:$G$388,'KT PHÒNG'!A56)</f>
        <v>0</v>
      </c>
      <c r="C56" s="5">
        <f>COUNTIF('TUẦN 04-05'!$H$5:$H$388,'KT PHÒNG'!A56)</f>
        <v>0</v>
      </c>
      <c r="D56" s="5">
        <f>COUNTIF('TUẦN 04-05'!$I$5:$I$388,'KT PHÒNG'!A56)</f>
        <v>0</v>
      </c>
      <c r="E56" s="5">
        <f>COUNTIF('TUẦN 04-05'!J5:J434,'KT PHÒNG'!A56)</f>
        <v>0</v>
      </c>
      <c r="F56" s="5">
        <f>COUNTIF('TUẦN 04-05'!$K$5:$K$388,'KT PHÒNG'!A56)</f>
        <v>0</v>
      </c>
      <c r="G56" s="5">
        <f>COUNTIF('TUẦN 04-05'!$L$5:$L$388,'KT PHÒNG'!A56)</f>
        <v>0</v>
      </c>
      <c r="H56" s="5">
        <f>COUNTIF('TUẦN 04-05'!M5:M434,'KT PHÒNG'!$A$5)</f>
        <v>0</v>
      </c>
      <c r="I56" s="5">
        <f>COUNTIF('TUẦN 04-05'!$N$5:$N$388,'KT PHÒNG'!A56)</f>
        <v>0</v>
      </c>
      <c r="J56" s="5">
        <f>COUNTIF('TUẦN 04-05'!$O$5:$O$388,'KT PHÒNG'!A56)</f>
        <v>0</v>
      </c>
      <c r="K56" s="5">
        <f>COUNTIF('TUẦN 04-05'!$P$5:$P$388,'KT PHÒNG'!A56)</f>
        <v>0</v>
      </c>
      <c r="L56" s="5">
        <f>COUNTIF('TUẦN 04-05'!$Q$5:$Q$388,'KT PHÒNG'!A56)</f>
        <v>0</v>
      </c>
      <c r="M56" s="5">
        <f>COUNTIF('TUẦN 04-05'!$R$5:$R$388,'KT PHÒNG'!A56)</f>
        <v>1</v>
      </c>
      <c r="N56" s="5">
        <f>COUNTIF('TUẦN 04-05'!$S$5:$S$388,'KT PHÒNG'!A56)</f>
        <v>0</v>
      </c>
      <c r="O56" s="5">
        <f>COUNTIF('TUẦN 04-05'!$T$5:$T$388,'KT PHÒNG'!A56)</f>
        <v>0</v>
      </c>
    </row>
    <row r="57" spans="1:16">
      <c r="A57" s="4">
        <v>308</v>
      </c>
      <c r="B57" s="5">
        <f>COUNTIF('TUẦN 04-05'!$G$5:$G$388,'KT PHÒNG'!A57)</f>
        <v>0</v>
      </c>
      <c r="C57" s="5">
        <f>COUNTIF('TUẦN 04-05'!$H$5:$H$388,'KT PHÒNG'!A57)</f>
        <v>0</v>
      </c>
      <c r="D57" s="5">
        <f>COUNTIF('TUẦN 04-05'!$I$5:$I$388,'KT PHÒNG'!A57)</f>
        <v>0</v>
      </c>
      <c r="E57" s="5">
        <f>COUNTIF('TUẦN 04-05'!J5:J435,'KT PHÒNG'!A57)</f>
        <v>0</v>
      </c>
      <c r="F57" s="5">
        <f>COUNTIF('TUẦN 04-05'!$K$5:$K$388,'KT PHÒNG'!A57)</f>
        <v>0</v>
      </c>
      <c r="G57" s="5">
        <f>COUNTIF('TUẦN 04-05'!$L$5:$L$388,'KT PHÒNG'!A57)</f>
        <v>0</v>
      </c>
      <c r="H57" s="5">
        <f>COUNTIF('TUẦN 04-05'!M5:M435,'KT PHÒNG'!$A$5)</f>
        <v>0</v>
      </c>
      <c r="I57" s="5">
        <f>COUNTIF('TUẦN 04-05'!$N$5:$N$388,'KT PHÒNG'!A57)</f>
        <v>0</v>
      </c>
      <c r="J57" s="5">
        <f>COUNTIF('TUẦN 04-05'!$O$5:$O$388,'KT PHÒNG'!A57)</f>
        <v>0</v>
      </c>
      <c r="K57" s="5">
        <f>COUNTIF('TUẦN 04-05'!$P$5:$P$388,'KT PHÒNG'!A57)</f>
        <v>0</v>
      </c>
      <c r="L57" s="5">
        <f>COUNTIF('TUẦN 04-05'!$Q$5:$Q$388,'KT PHÒNG'!A57)</f>
        <v>0</v>
      </c>
      <c r="M57" s="5">
        <f>COUNTIF('TUẦN 04-05'!$R$5:$R$388,'KT PHÒNG'!A57)</f>
        <v>0</v>
      </c>
      <c r="N57" s="5">
        <f>COUNTIF('TUẦN 04-05'!$S$5:$S$388,'KT PHÒNG'!A57)</f>
        <v>0</v>
      </c>
      <c r="O57" s="5">
        <f>COUNTIF('TUẦN 04-05'!$T$5:$T$388,'KT PHÒNG'!A57)</f>
        <v>0</v>
      </c>
    </row>
    <row r="58" spans="1:16">
      <c r="A58" s="4" t="s">
        <v>173</v>
      </c>
      <c r="B58" s="5">
        <f>COUNTIF('TUẦN 04-05'!$G$5:$G$388,'KT PHÒNG'!A58)</f>
        <v>0</v>
      </c>
      <c r="C58" s="5">
        <f>COUNTIF('TUẦN 04-05'!$H$5:$H$388,'KT PHÒNG'!A58)</f>
        <v>1</v>
      </c>
      <c r="D58" s="5">
        <f>COUNTIF('TUẦN 04-05'!$I$5:$I$388,'KT PHÒNG'!A58)</f>
        <v>1</v>
      </c>
      <c r="E58" s="5">
        <f>COUNTIF('TUẦN 04-05'!J5:J436,'KT PHÒNG'!A58)</f>
        <v>1</v>
      </c>
      <c r="F58" s="5">
        <f>COUNTIF('TUẦN 04-05'!$K$5:$K$388,'KT PHÒNG'!A58)</f>
        <v>0</v>
      </c>
      <c r="G58" s="5">
        <f>COUNTIF('TUẦN 04-05'!$L$5:$L$388,'KT PHÒNG'!A58)</f>
        <v>0</v>
      </c>
      <c r="H58" s="5">
        <f>COUNTIF('TUẦN 04-05'!M5:M436,'KT PHÒNG'!$A$5)</f>
        <v>0</v>
      </c>
      <c r="I58" s="5">
        <f>COUNTIF('TUẦN 04-05'!$N$5:$N$388,'KT PHÒNG'!A58)</f>
        <v>0</v>
      </c>
      <c r="J58" s="5">
        <f>COUNTIF('TUẦN 04-05'!$O$5:$O$388,'KT PHÒNG'!A58)</f>
        <v>0</v>
      </c>
      <c r="K58" s="5">
        <f>COUNTIF('TUẦN 04-05'!$P$5:$P$388,'KT PHÒNG'!A58)</f>
        <v>1</v>
      </c>
      <c r="L58" s="5">
        <f>COUNTIF('TUẦN 04-05'!$Q$5:$Q$388,'KT PHÒNG'!A58)</f>
        <v>1</v>
      </c>
      <c r="M58" s="5">
        <f>COUNTIF('TUẦN 04-05'!$R$5:$R$388,'KT PHÒNG'!A58)</f>
        <v>1</v>
      </c>
      <c r="N58" s="5">
        <f>COUNTIF('TUẦN 04-05'!$S$5:$S$388,'KT PHÒNG'!A58)</f>
        <v>0</v>
      </c>
      <c r="O58" s="5">
        <f>COUNTIF('TUẦN 04-05'!$T$5:$T$388,'KT PHÒNG'!A58)</f>
        <v>0</v>
      </c>
    </row>
    <row r="59" spans="1:16">
      <c r="A59" s="4" t="s">
        <v>109</v>
      </c>
      <c r="B59" s="5">
        <f>COUNTIF('TUẦN 04-05'!$G$5:$G$388,'KT PHÒNG'!A59)</f>
        <v>0</v>
      </c>
      <c r="C59" s="5">
        <f>COUNTIF('TUẦN 04-05'!$H$5:$H$388,'KT PHÒNG'!A59)</f>
        <v>0</v>
      </c>
      <c r="D59" s="5">
        <f>COUNTIF('TUẦN 04-05'!$I$5:$I$388,'KT PHÒNG'!A59)</f>
        <v>0</v>
      </c>
      <c r="E59" s="5">
        <f>COUNTIF('TUẦN 04-05'!J5:J437,'KT PHÒNG'!A59)</f>
        <v>0</v>
      </c>
      <c r="F59" s="5">
        <f>COUNTIF('TUẦN 04-05'!$K$5:$K$388,'KT PHÒNG'!A59)</f>
        <v>0</v>
      </c>
      <c r="G59" s="5">
        <f>COUNTIF('TUẦN 04-05'!$L$5:$L$388,'KT PHÒNG'!A59)</f>
        <v>0</v>
      </c>
      <c r="H59" s="5">
        <f>COUNTIF('TUẦN 04-05'!M5:M437,'KT PHÒNG'!$A$5)</f>
        <v>0</v>
      </c>
      <c r="I59" s="5">
        <f>COUNTIF('TUẦN 04-05'!$N$5:$N$388,'KT PHÒNG'!A59)</f>
        <v>0</v>
      </c>
      <c r="J59" s="5">
        <f>COUNTIF('TUẦN 04-05'!$O$5:$O$388,'KT PHÒNG'!A59)</f>
        <v>0</v>
      </c>
      <c r="K59" s="5">
        <f>COUNTIF('TUẦN 04-05'!$P$5:$P$388,'KT PHÒNG'!A59)</f>
        <v>0</v>
      </c>
      <c r="L59" s="5">
        <f>COUNTIF('TUẦN 04-05'!$Q$5:$Q$388,'KT PHÒNG'!A59)</f>
        <v>0</v>
      </c>
      <c r="M59" s="5">
        <f>COUNTIF('TUẦN 04-05'!$R$5:$R$388,'KT PHÒNG'!A59)</f>
        <v>0</v>
      </c>
      <c r="N59" s="5">
        <f>COUNTIF('TUẦN 04-05'!$S$5:$S$388,'KT PHÒNG'!A59)</f>
        <v>0</v>
      </c>
      <c r="O59" s="5">
        <f>COUNTIF('TUẦN 04-05'!$T$5:$T$388,'KT PHÒNG'!A59)</f>
        <v>0</v>
      </c>
    </row>
    <row r="60" spans="1:16">
      <c r="A60" s="4" t="s">
        <v>269</v>
      </c>
      <c r="B60" s="5">
        <f>COUNTIF('TUẦN 04-05'!$G$5:$G$388,'KT PHÒNG'!A60)</f>
        <v>1</v>
      </c>
      <c r="C60" s="5">
        <f>COUNTIF('TUẦN 04-05'!$H$5:$H$388,'KT PHÒNG'!A60)</f>
        <v>1</v>
      </c>
      <c r="D60" s="5">
        <f>COUNTIF('TUẦN 04-05'!$I$5:$I$388,'KT PHÒNG'!A60)</f>
        <v>0</v>
      </c>
      <c r="E60" s="5">
        <f>COUNTIF('TUẦN 04-05'!J5:J438,'KT PHÒNG'!A60)</f>
        <v>0</v>
      </c>
      <c r="F60" s="5">
        <f>COUNTIF('TUẦN 04-05'!$K$5:$K$388,'KT PHÒNG'!A60)</f>
        <v>0</v>
      </c>
      <c r="G60" s="5">
        <f>COUNTIF('TUẦN 04-05'!$L$5:$L$388,'KT PHÒNG'!A60)</f>
        <v>0</v>
      </c>
      <c r="H60" s="5">
        <f>COUNTIF('TUẦN 04-05'!M5:M438,'KT PHÒNG'!$A$5)</f>
        <v>0</v>
      </c>
      <c r="I60" s="5">
        <f>COUNTIF('TUẦN 04-05'!$N$5:$N$388,'KT PHÒNG'!A60)</f>
        <v>0</v>
      </c>
      <c r="J60" s="5">
        <f>COUNTIF('TUẦN 04-05'!$O$5:$O$388,'KT PHÒNG'!A60)</f>
        <v>0</v>
      </c>
      <c r="K60" s="5">
        <f>COUNTIF('TUẦN 04-05'!$P$5:$P$388,'KT PHÒNG'!A60)</f>
        <v>0</v>
      </c>
      <c r="L60" s="5">
        <f>COUNTIF('TUẦN 04-05'!$Q$5:$Q$388,'KT PHÒNG'!A60)</f>
        <v>0</v>
      </c>
      <c r="M60" s="5">
        <f>COUNTIF('TUẦN 04-05'!$R$5:$R$388,'KT PHÒNG'!A60)</f>
        <v>0</v>
      </c>
      <c r="N60" s="5">
        <f>COUNTIF('TUẦN 04-05'!$S$5:$S$388,'KT PHÒNG'!A60)</f>
        <v>0</v>
      </c>
      <c r="O60" s="5">
        <f>COUNTIF('TUẦN 04-05'!$T$5:$T$388,'KT PHÒNG'!A60)</f>
        <v>0</v>
      </c>
    </row>
    <row r="61" spans="1:16">
      <c r="A61" s="4" t="s">
        <v>268</v>
      </c>
      <c r="B61" s="5">
        <f>COUNTIF('TUẦN 04-05'!$G$5:$G$388,'KT PHÒNG'!A61)</f>
        <v>0</v>
      </c>
      <c r="C61" s="5">
        <f>COUNTIF('TUẦN 04-05'!$H$5:$H$388,'KT PHÒNG'!A61)</f>
        <v>0</v>
      </c>
      <c r="D61" s="5">
        <f>COUNTIF('TUẦN 04-05'!$I$5:$I$388,'KT PHÒNG'!A61)</f>
        <v>0</v>
      </c>
      <c r="E61" s="5">
        <f>COUNTIF('TUẦN 04-05'!J5:J439,'KT PHÒNG'!A61)</f>
        <v>0</v>
      </c>
      <c r="F61" s="5">
        <f>COUNTIF('TUẦN 04-05'!$K$5:$K$388,'KT PHÒNG'!A61)</f>
        <v>0</v>
      </c>
      <c r="G61" s="5">
        <f>COUNTIF('TUẦN 04-05'!$L$5:$L$388,'KT PHÒNG'!A61)</f>
        <v>0</v>
      </c>
      <c r="H61" s="5">
        <f>COUNTIF('TUẦN 04-05'!M5:M439,'KT PHÒNG'!$A$5)</f>
        <v>0</v>
      </c>
      <c r="I61" s="5">
        <f>COUNTIF('TUẦN 04-05'!$N$5:$N$388,'KT PHÒNG'!A61)</f>
        <v>0</v>
      </c>
      <c r="J61" s="5">
        <f>COUNTIF('TUẦN 04-05'!$O$5:$O$388,'KT PHÒNG'!A61)</f>
        <v>0</v>
      </c>
      <c r="K61" s="5">
        <f>COUNTIF('TUẦN 04-05'!$P$5:$P$388,'KT PHÒNG'!A61)</f>
        <v>0</v>
      </c>
      <c r="L61" s="5">
        <f>COUNTIF('TUẦN 04-05'!$Q$5:$Q$388,'KT PHÒNG'!A61)</f>
        <v>0</v>
      </c>
      <c r="M61" s="5">
        <f>COUNTIF('TUẦN 04-05'!$R$5:$R$388,'KT PHÒNG'!A61)</f>
        <v>0</v>
      </c>
      <c r="N61" s="5">
        <f>COUNTIF('TUẦN 04-05'!$S$5:$S$388,'KT PHÒNG'!A61)</f>
        <v>0</v>
      </c>
      <c r="O61" s="5">
        <f>COUNTIF('TUẦN 04-05'!$T$5:$T$388,'KT PHÒNG'!A61)</f>
        <v>0</v>
      </c>
    </row>
    <row r="62" spans="1:16">
      <c r="A62" s="4" t="s">
        <v>166</v>
      </c>
      <c r="B62" s="5">
        <f>COUNTIF('TUẦN 04-05'!$G$5:$G$388,'KT PHÒNG'!A62)</f>
        <v>1</v>
      </c>
      <c r="C62" s="5">
        <f>COUNTIF('TUẦN 04-05'!$H$5:$H$388,'KT PHÒNG'!A62)</f>
        <v>1</v>
      </c>
      <c r="D62" s="5">
        <f>COUNTIF('TUẦN 04-05'!$I$5:$I$388,'KT PHÒNG'!A62)</f>
        <v>1</v>
      </c>
      <c r="E62" s="5">
        <f>COUNTIF('TUẦN 04-05'!J5:J440,'KT PHÒNG'!A62)</f>
        <v>0</v>
      </c>
      <c r="F62" s="5">
        <f>COUNTIF('TUẦN 04-05'!$K$5:$K$388,'KT PHÒNG'!A62)</f>
        <v>2</v>
      </c>
      <c r="G62" s="5">
        <f>COUNTIF('TUẦN 04-05'!$L$5:$L$388,'KT PHÒNG'!A62)</f>
        <v>0</v>
      </c>
      <c r="H62" s="5">
        <f>COUNTIF('TUẦN 04-05'!M5:M440,'KT PHÒNG'!$A$5)</f>
        <v>0</v>
      </c>
      <c r="I62" s="5">
        <f>COUNTIF('TUẦN 04-05'!$N$5:$N$388,'KT PHÒNG'!A62)</f>
        <v>1</v>
      </c>
      <c r="J62" s="5">
        <f>COUNTIF('TUẦN 04-05'!$O$5:$O$388,'KT PHÒNG'!A62)</f>
        <v>1</v>
      </c>
      <c r="K62" s="5">
        <f>COUNTIF('TUẦN 04-05'!$P$5:$P$388,'KT PHÒNG'!A62)</f>
        <v>1</v>
      </c>
      <c r="L62" s="5">
        <f>COUNTIF('TUẦN 04-05'!$Q$5:$Q$388,'KT PHÒNG'!A62)</f>
        <v>1</v>
      </c>
      <c r="M62" s="5">
        <f>COUNTIF('TUẦN 04-05'!$R$5:$R$388,'KT PHÒNG'!A62)</f>
        <v>1</v>
      </c>
      <c r="N62" s="5">
        <f>COUNTIF('TUẦN 04-05'!$S$5:$S$388,'KT PHÒNG'!A62)</f>
        <v>0</v>
      </c>
      <c r="O62" s="5">
        <f>COUNTIF('TUẦN 04-05'!$T$5:$T$388,'KT PHÒNG'!A62)</f>
        <v>0</v>
      </c>
      <c r="P62" s="3" t="s">
        <v>310</v>
      </c>
    </row>
    <row r="63" spans="1:16">
      <c r="A63" s="4" t="s">
        <v>311</v>
      </c>
      <c r="B63" s="5">
        <f>COUNTIF('TUẦN 04-05'!$G$5:$G$388,'KT PHÒNG'!A63)</f>
        <v>0</v>
      </c>
      <c r="C63" s="5">
        <f>COUNTIF('TUẦN 04-05'!$H$5:$H$388,'KT PHÒNG'!A63)</f>
        <v>0</v>
      </c>
      <c r="D63" s="5">
        <f>COUNTIF('TUẦN 04-05'!$I$5:$I$388,'KT PHÒNG'!A63)</f>
        <v>0</v>
      </c>
      <c r="E63" s="5">
        <f>COUNTIF('TUẦN 04-05'!J5:J441,'KT PHÒNG'!A63)</f>
        <v>1</v>
      </c>
      <c r="F63" s="5">
        <f>COUNTIF('TUẦN 04-05'!$K$5:$K$388,'KT PHÒNG'!A63)</f>
        <v>1</v>
      </c>
      <c r="G63" s="5">
        <f>COUNTIF('TUẦN 04-05'!$L$5:$L$388,'KT PHÒNG'!A63)</f>
        <v>0</v>
      </c>
      <c r="H63" s="5">
        <f>COUNTIF('TUẦN 04-05'!M5:M441,'KT PHÒNG'!$A$5)</f>
        <v>0</v>
      </c>
      <c r="I63" s="5">
        <f>COUNTIF('TUẦN 04-05'!$N$5:$N$388,'KT PHÒNG'!A63)</f>
        <v>0</v>
      </c>
      <c r="J63" s="5">
        <f>COUNTIF('TUẦN 04-05'!$O$5:$O$388,'KT PHÒNG'!A63)</f>
        <v>0</v>
      </c>
      <c r="K63" s="5">
        <f>COUNTIF('TUẦN 04-05'!$P$5:$P$388,'KT PHÒNG'!A63)</f>
        <v>0</v>
      </c>
      <c r="L63" s="5">
        <f>COUNTIF('TUẦN 04-05'!$Q$5:$Q$388,'KT PHÒNG'!A63)</f>
        <v>1</v>
      </c>
      <c r="M63" s="5">
        <f>COUNTIF('TUẦN 04-05'!$R$5:$R$388,'KT PHÒNG'!A63)</f>
        <v>1</v>
      </c>
      <c r="N63" s="5">
        <f>COUNTIF('TUẦN 04-05'!$S$5:$S$388,'KT PHÒNG'!A63)</f>
        <v>0</v>
      </c>
      <c r="O63" s="5">
        <f>COUNTIF('TUẦN 04-05'!$T$5:$T$388,'KT PHÒNG'!A63)</f>
        <v>0</v>
      </c>
      <c r="P63" s="3" t="s">
        <v>310</v>
      </c>
    </row>
    <row r="64" spans="1:16">
      <c r="A64" s="4" t="s">
        <v>183</v>
      </c>
      <c r="B64" s="5">
        <f>COUNTIF('TUẦN 04-05'!$G$5:$G$388,'KT PHÒNG'!A64)</f>
        <v>1</v>
      </c>
      <c r="C64" s="5">
        <f>COUNTIF('TUẦN 04-05'!$H$5:$H$388,'KT PHÒNG'!A64)</f>
        <v>1</v>
      </c>
      <c r="D64" s="5">
        <f>COUNTIF('TUẦN 04-05'!$I$5:$I$388,'KT PHÒNG'!A64)</f>
        <v>1</v>
      </c>
      <c r="E64" s="5">
        <f>COUNTIF('TUẦN 04-05'!J5:J442,'KT PHÒNG'!A64)</f>
        <v>1</v>
      </c>
      <c r="F64" s="5">
        <f>COUNTIF('TUẦN 04-05'!$K$5:$K$388,'KT PHÒNG'!A64)</f>
        <v>1</v>
      </c>
      <c r="G64" s="5">
        <f>COUNTIF('TUẦN 04-05'!$L$5:$L$388,'KT PHÒNG'!A64)</f>
        <v>0</v>
      </c>
      <c r="H64" s="5">
        <f>COUNTIF('TUẦN 04-05'!M5:M442,'KT PHÒNG'!$A$5)</f>
        <v>0</v>
      </c>
      <c r="I64" s="5">
        <f>COUNTIF('TUẦN 04-05'!$N$5:$N$388,'KT PHÒNG'!A64)</f>
        <v>1</v>
      </c>
      <c r="J64" s="5">
        <f>COUNTIF('TUẦN 04-05'!$O$5:$O$388,'KT PHÒNG'!A64)</f>
        <v>1</v>
      </c>
      <c r="K64" s="5">
        <f>COUNTIF('TUẦN 04-05'!$P$5:$P$388,'KT PHÒNG'!A64)</f>
        <v>1</v>
      </c>
      <c r="L64" s="5">
        <f>COUNTIF('TUẦN 04-05'!$Q$5:$Q$388,'KT PHÒNG'!A64)</f>
        <v>1</v>
      </c>
      <c r="M64" s="5">
        <f>COUNTIF('TUẦN 04-05'!$R$5:$R$388,'KT PHÒNG'!A64)</f>
        <v>1</v>
      </c>
      <c r="N64" s="5">
        <f>COUNTIF('TUẦN 04-05'!$S$5:$S$388,'KT PHÒNG'!A64)</f>
        <v>0</v>
      </c>
      <c r="O64" s="5">
        <f>COUNTIF('TUẦN 04-05'!$T$5:$T$388,'KT PHÒNG'!A64)</f>
        <v>0</v>
      </c>
      <c r="P64" s="3" t="s">
        <v>312</v>
      </c>
    </row>
    <row r="65" spans="1:16">
      <c r="A65" s="4" t="s">
        <v>313</v>
      </c>
      <c r="B65" s="5">
        <f>COUNTIF('TUẦN 04-05'!$G$5:$G$388,'KT PHÒNG'!A65)</f>
        <v>2</v>
      </c>
      <c r="C65" s="5">
        <f>COUNTIF('TUẦN 04-05'!$H$5:$H$388,'KT PHÒNG'!A65)</f>
        <v>0</v>
      </c>
      <c r="D65" s="5">
        <f>COUNTIF('TUẦN 04-05'!$I$5:$I$388,'KT PHÒNG'!A65)</f>
        <v>0</v>
      </c>
      <c r="E65" s="5">
        <f>COUNTIF('TUẦN 04-05'!J5:J443,'KT PHÒNG'!A65)</f>
        <v>2</v>
      </c>
      <c r="F65" s="5">
        <f>COUNTIF('TUẦN 04-05'!$K$5:$K$388,'KT PHÒNG'!A65)</f>
        <v>0</v>
      </c>
      <c r="G65" s="5">
        <f>COUNTIF('TUẦN 04-05'!$L$5:$L$388,'KT PHÒNG'!A65)</f>
        <v>0</v>
      </c>
      <c r="H65" s="5">
        <f>COUNTIF('TUẦN 04-05'!M5:M443,'KT PHÒNG'!$A$5)</f>
        <v>0</v>
      </c>
      <c r="I65" s="5">
        <f>COUNTIF('TUẦN 04-05'!$N$5:$N$388,'KT PHÒNG'!A65)</f>
        <v>0</v>
      </c>
      <c r="J65" s="5">
        <f>COUNTIF('TUẦN 04-05'!$O$5:$O$388,'KT PHÒNG'!A65)</f>
        <v>0</v>
      </c>
      <c r="K65" s="5">
        <f>COUNTIF('TUẦN 04-05'!$P$5:$P$388,'KT PHÒNG'!A65)</f>
        <v>0</v>
      </c>
      <c r="L65" s="5">
        <f>COUNTIF('TUẦN 04-05'!$Q$5:$Q$388,'KT PHÒNG'!A65)</f>
        <v>0</v>
      </c>
      <c r="M65" s="5">
        <f>COUNTIF('TUẦN 04-05'!$R$5:$R$388,'KT PHÒNG'!A65)</f>
        <v>0</v>
      </c>
      <c r="N65" s="5">
        <f>COUNTIF('TUẦN 04-05'!$S$5:$S$388,'KT PHÒNG'!A65)</f>
        <v>0</v>
      </c>
      <c r="O65" s="5">
        <f>COUNTIF('TUẦN 04-05'!$T$5:$T$388,'KT PHÒNG'!A65)</f>
        <v>0</v>
      </c>
      <c r="P65" s="3" t="s">
        <v>312</v>
      </c>
    </row>
    <row r="66" spans="1:16">
      <c r="A66" s="4" t="s">
        <v>220</v>
      </c>
      <c r="B66" s="5">
        <f>COUNTIF('TUẦN 04-05'!$G$5:$G$388,'KT PHÒNG'!A66)</f>
        <v>0</v>
      </c>
      <c r="C66" s="5">
        <f>COUNTIF('TUẦN 04-05'!$H$5:$H$388,'KT PHÒNG'!A66)</f>
        <v>0</v>
      </c>
      <c r="D66" s="5">
        <f>COUNTIF('TUẦN 04-05'!$I$5:$I$388,'KT PHÒNG'!A66)</f>
        <v>0</v>
      </c>
      <c r="E66" s="5">
        <f>COUNTIF('TUẦN 04-05'!J5:J444,'KT PHÒNG'!A66)</f>
        <v>0</v>
      </c>
      <c r="F66" s="5">
        <f>COUNTIF('TUẦN 04-05'!$K$5:$K$388,'KT PHÒNG'!A66)</f>
        <v>0</v>
      </c>
      <c r="G66" s="5">
        <f>COUNTIF('TUẦN 04-05'!$L$5:$L$388,'KT PHÒNG'!A66)</f>
        <v>0</v>
      </c>
      <c r="H66" s="5">
        <f>COUNTIF('TUẦN 04-05'!M5:M444,'KT PHÒNG'!$A$5)</f>
        <v>0</v>
      </c>
      <c r="I66" s="5">
        <f>COUNTIF('TUẦN 04-05'!$N$5:$N$388,'KT PHÒNG'!A66)</f>
        <v>0</v>
      </c>
      <c r="J66" s="5">
        <f>COUNTIF('TUẦN 04-05'!$O$5:$O$388,'KT PHÒNG'!A66)</f>
        <v>0</v>
      </c>
      <c r="K66" s="5">
        <f>COUNTIF('TUẦN 04-05'!$P$5:$P$388,'KT PHÒNG'!A66)</f>
        <v>0</v>
      </c>
      <c r="L66" s="5">
        <f>COUNTIF('TUẦN 04-05'!$Q$5:$Q$388,'KT PHÒNG'!A66)</f>
        <v>0</v>
      </c>
      <c r="M66" s="5">
        <f>COUNTIF('TUẦN 04-05'!$R$5:$R$388,'KT PHÒNG'!A66)</f>
        <v>0</v>
      </c>
      <c r="N66" s="5">
        <f>COUNTIF('TUẦN 04-05'!$S$5:$S$388,'KT PHÒNG'!A66)</f>
        <v>0</v>
      </c>
      <c r="O66" s="5">
        <f>COUNTIF('TUẦN 04-05'!$T$5:$T$388,'KT PHÒNG'!A66)</f>
        <v>0</v>
      </c>
    </row>
    <row r="67" spans="1:16">
      <c r="A67" s="4" t="s">
        <v>314</v>
      </c>
      <c r="B67" s="5">
        <f>COUNTIF('TUẦN 04-05'!$G$5:$G$388,'KT PHÒNG'!A67)</f>
        <v>0</v>
      </c>
      <c r="C67" s="5">
        <f>COUNTIF('TUẦN 04-05'!$H$5:$H$388,'KT PHÒNG'!A67)</f>
        <v>0</v>
      </c>
      <c r="D67" s="5">
        <f>COUNTIF('TUẦN 04-05'!$I$5:$I$388,'KT PHÒNG'!A67)</f>
        <v>0</v>
      </c>
      <c r="E67" s="5">
        <f>COUNTIF('TUẦN 04-05'!J5:J445,'KT PHÒNG'!A67)</f>
        <v>0</v>
      </c>
      <c r="F67" s="5">
        <f>COUNTIF('TUẦN 04-05'!$K$5:$K$388,'KT PHÒNG'!A67)</f>
        <v>0</v>
      </c>
      <c r="G67" s="5">
        <f>COUNTIF('TUẦN 04-05'!$L$5:$L$388,'KT PHÒNG'!A67)</f>
        <v>0</v>
      </c>
      <c r="H67" s="5">
        <f>COUNTIF('TUẦN 04-05'!M5:M445,'KT PHÒNG'!$A$5)</f>
        <v>0</v>
      </c>
      <c r="I67" s="5">
        <f>COUNTIF('TUẦN 04-05'!$N$5:$N$388,'KT PHÒNG'!A67)</f>
        <v>0</v>
      </c>
      <c r="J67" s="5">
        <f>COUNTIF('TUẦN 04-05'!$O$5:$O$388,'KT PHÒNG'!A67)</f>
        <v>0</v>
      </c>
      <c r="K67" s="5">
        <f>COUNTIF('TUẦN 04-05'!$P$5:$P$388,'KT PHÒNG'!A67)</f>
        <v>0</v>
      </c>
      <c r="L67" s="5">
        <f>COUNTIF('TUẦN 04-05'!$Q$5:$Q$388,'KT PHÒNG'!A67)</f>
        <v>0</v>
      </c>
      <c r="M67" s="5">
        <f>COUNTIF('TUẦN 04-05'!$R$5:$R$388,'KT PHÒNG'!A67)</f>
        <v>0</v>
      </c>
      <c r="N67" s="5">
        <f>COUNTIF('TUẦN 04-05'!$S$5:$S$388,'KT PHÒNG'!A67)</f>
        <v>0</v>
      </c>
      <c r="O67" s="5">
        <f>COUNTIF('TUẦN 04-05'!$T$5:$T$388,'KT PHÒNG'!A67)</f>
        <v>0</v>
      </c>
    </row>
    <row r="68" spans="1:16">
      <c r="A68" s="4" t="s">
        <v>204</v>
      </c>
      <c r="B68" s="5">
        <f>COUNTIF('TUẦN 04-05'!$G$5:$G$388,'KT PHÒNG'!A68)</f>
        <v>0</v>
      </c>
      <c r="C68" s="5">
        <f>COUNTIF('TUẦN 04-05'!$H$5:$H$388,'KT PHÒNG'!A68)</f>
        <v>0</v>
      </c>
      <c r="D68" s="5">
        <f>COUNTIF('TUẦN 04-05'!$I$5:$I$388,'KT PHÒNG'!A68)</f>
        <v>1</v>
      </c>
      <c r="E68" s="5">
        <f>COUNTIF('TUẦN 04-05'!J5:J446,'KT PHÒNG'!A68)</f>
        <v>1</v>
      </c>
      <c r="F68" s="5">
        <f>COUNTIF('TUẦN 04-05'!$K$5:$K$388,'KT PHÒNG'!A68)</f>
        <v>1</v>
      </c>
      <c r="G68" s="5">
        <f>COUNTIF('TUẦN 04-05'!$L$5:$L$388,'KT PHÒNG'!A68)</f>
        <v>0</v>
      </c>
      <c r="H68" s="5">
        <f>COUNTIF('TUẦN 04-05'!M5:M446,'KT PHÒNG'!$A$5)</f>
        <v>0</v>
      </c>
      <c r="I68" s="5">
        <f>COUNTIF('TUẦN 04-05'!$N$5:$N$388,'KT PHÒNG'!A68)</f>
        <v>0</v>
      </c>
      <c r="J68" s="5">
        <f>COUNTIF('TUẦN 04-05'!$O$5:$O$388,'KT PHÒNG'!A68)</f>
        <v>1</v>
      </c>
      <c r="K68" s="5">
        <f>COUNTIF('TUẦN 04-05'!$P$5:$P$388,'KT PHÒNG'!A68)</f>
        <v>1</v>
      </c>
      <c r="L68" s="5">
        <f>COUNTIF('TUẦN 04-05'!$Q$5:$Q$388,'KT PHÒNG'!A68)</f>
        <v>1</v>
      </c>
      <c r="M68" s="5">
        <f>COUNTIF('TUẦN 04-05'!$R$5:$R$388,'KT PHÒNG'!A68)</f>
        <v>1</v>
      </c>
      <c r="N68" s="5">
        <f>COUNTIF('TUẦN 04-05'!$S$5:$S$388,'KT PHÒNG'!A68)</f>
        <v>0</v>
      </c>
      <c r="O68" s="5">
        <f>COUNTIF('TUẦN 04-05'!$T$5:$T$388,'KT PHÒNG'!A68)</f>
        <v>0</v>
      </c>
    </row>
    <row r="69" spans="1:16">
      <c r="A69" s="4" t="s">
        <v>315</v>
      </c>
      <c r="B69" s="5">
        <f>COUNTIF('TUẦN 04-05'!$G$5:$G$388,'KT PHÒNG'!A69)</f>
        <v>0</v>
      </c>
      <c r="C69" s="5">
        <f>COUNTIF('TUẦN 04-05'!$H$5:$H$388,'KT PHÒNG'!A69)</f>
        <v>0</v>
      </c>
      <c r="D69" s="5">
        <f>COUNTIF('TUẦN 04-05'!$I$5:$I$388,'KT PHÒNG'!A69)</f>
        <v>0</v>
      </c>
      <c r="E69" s="5">
        <f>COUNTIF('TUẦN 04-05'!J5:J447,'KT PHÒNG'!A69)</f>
        <v>0</v>
      </c>
      <c r="F69" s="5">
        <f>COUNTIF('TUẦN 04-05'!$K$5:$K$388,'KT PHÒNG'!A69)</f>
        <v>0</v>
      </c>
      <c r="G69" s="5">
        <f>COUNTIF('TUẦN 04-05'!$L$5:$L$388,'KT PHÒNG'!A69)</f>
        <v>0</v>
      </c>
      <c r="H69" s="5">
        <f>COUNTIF('TUẦN 04-05'!M5:M447,'KT PHÒNG'!$A$5)</f>
        <v>0</v>
      </c>
      <c r="I69" s="5">
        <f>COUNTIF('TUẦN 04-05'!$N$5:$N$388,'KT PHÒNG'!A69)</f>
        <v>0</v>
      </c>
      <c r="J69" s="5">
        <f>COUNTIF('TUẦN 04-05'!$O$5:$O$388,'KT PHÒNG'!A69)</f>
        <v>0</v>
      </c>
      <c r="K69" s="5">
        <f>COUNTIF('TUẦN 04-05'!$P$5:$P$388,'KT PHÒNG'!A69)</f>
        <v>0</v>
      </c>
      <c r="L69" s="5">
        <f>COUNTIF('TUẦN 04-05'!$Q$5:$Q$388,'KT PHÒNG'!A69)</f>
        <v>1</v>
      </c>
      <c r="M69" s="5">
        <f>COUNTIF('TUẦN 04-05'!$R$5:$R$388,'KT PHÒNG'!A69)</f>
        <v>1</v>
      </c>
      <c r="N69" s="5">
        <f>COUNTIF('TUẦN 04-05'!$S$5:$S$388,'KT PHÒNG'!A69)</f>
        <v>0</v>
      </c>
      <c r="O69" s="5">
        <f>COUNTIF('TUẦN 04-05'!$T$5:$T$388,'KT PHÒNG'!A69)</f>
        <v>0</v>
      </c>
    </row>
    <row r="70" spans="1:16">
      <c r="A70" s="4" t="s">
        <v>232</v>
      </c>
      <c r="B70" s="5">
        <f>COUNTIF('TUẦN 04-05'!$G$5:$G$388,'KT PHÒNG'!A70)</f>
        <v>0</v>
      </c>
      <c r="C70" s="5">
        <f>COUNTIF('TUẦN 04-05'!$H$5:$H$388,'KT PHÒNG'!A70)</f>
        <v>0</v>
      </c>
      <c r="D70" s="5">
        <f>COUNTIF('TUẦN 04-05'!$I$5:$I$388,'KT PHÒNG'!A70)</f>
        <v>0</v>
      </c>
      <c r="E70" s="5">
        <f>COUNTIF('TUẦN 04-05'!J5:J448,'KT PHÒNG'!A70)</f>
        <v>0</v>
      </c>
      <c r="F70" s="5">
        <f>COUNTIF('TUẦN 04-05'!$K$5:$K$388,'KT PHÒNG'!A70)</f>
        <v>1</v>
      </c>
      <c r="G70" s="5">
        <f>COUNTIF('TUẦN 04-05'!$L$5:$L$388,'KT PHÒNG'!A70)</f>
        <v>0</v>
      </c>
      <c r="H70" s="5">
        <f>COUNTIF('TUẦN 04-05'!M5:M448,'KT PHÒNG'!$A$5)</f>
        <v>0</v>
      </c>
      <c r="I70" s="5">
        <f>COUNTIF('TUẦN 04-05'!$N$5:$N$388,'KT PHÒNG'!A70)</f>
        <v>1</v>
      </c>
      <c r="J70" s="5">
        <f>COUNTIF('TUẦN 04-05'!$O$5:$O$388,'KT PHÒNG'!A70)</f>
        <v>1</v>
      </c>
      <c r="K70" s="5">
        <f>COUNTIF('TUẦN 04-05'!$P$5:$P$388,'KT PHÒNG'!A70)</f>
        <v>1</v>
      </c>
      <c r="L70" s="5">
        <f>COUNTIF('TUẦN 04-05'!$Q$5:$Q$388,'KT PHÒNG'!A70)</f>
        <v>1</v>
      </c>
      <c r="M70" s="5">
        <f>COUNTIF('TUẦN 04-05'!$R$5:$R$388,'KT PHÒNG'!A70)</f>
        <v>1</v>
      </c>
      <c r="N70" s="5">
        <f>COUNTIF('TUẦN 04-05'!$S$5:$S$388,'KT PHÒNG'!A70)</f>
        <v>0</v>
      </c>
      <c r="O70" s="5">
        <f>COUNTIF('TUẦN 04-05'!$T$5:$T$388,'KT PHÒNG'!A70)</f>
        <v>0</v>
      </c>
      <c r="P70" s="3" t="s">
        <v>316</v>
      </c>
    </row>
    <row r="71" spans="1:16">
      <c r="A71" s="4" t="s">
        <v>317</v>
      </c>
      <c r="B71" s="5">
        <f>COUNTIF('TUẦN 04-05'!$G$5:$G$388,'KT PHÒNG'!A71)</f>
        <v>0</v>
      </c>
      <c r="C71" s="5">
        <f>COUNTIF('TUẦN 04-05'!$H$5:$H$388,'KT PHÒNG'!A71)</f>
        <v>0</v>
      </c>
      <c r="D71" s="5">
        <f>COUNTIF('TUẦN 04-05'!$I$5:$I$388,'KT PHÒNG'!A71)</f>
        <v>0</v>
      </c>
      <c r="E71" s="5">
        <f>COUNTIF('TUẦN 04-05'!J5:J449,'KT PHÒNG'!A71)</f>
        <v>0</v>
      </c>
      <c r="F71" s="5">
        <f>COUNTIF('TUẦN 04-05'!$K$5:$K$388,'KT PHÒNG'!A71)</f>
        <v>0</v>
      </c>
      <c r="G71" s="5">
        <f>COUNTIF('TUẦN 04-05'!$L$5:$L$388,'KT PHÒNG'!A71)</f>
        <v>0</v>
      </c>
      <c r="H71" s="5">
        <f>COUNTIF('TUẦN 04-05'!M5:M449,'KT PHÒNG'!$A$5)</f>
        <v>0</v>
      </c>
      <c r="I71" s="5">
        <f>COUNTIF('TUẦN 04-05'!$N$5:$N$388,'KT PHÒNG'!A71)</f>
        <v>0</v>
      </c>
      <c r="J71" s="5">
        <f>COUNTIF('TUẦN 04-05'!$O$5:$O$388,'KT PHÒNG'!A71)</f>
        <v>0</v>
      </c>
      <c r="K71" s="5">
        <f>COUNTIF('TUẦN 04-05'!$P$5:$P$388,'KT PHÒNG'!A71)</f>
        <v>0</v>
      </c>
      <c r="L71" s="5">
        <f>COUNTIF('TUẦN 04-05'!$Q$5:$Q$388,'KT PHÒNG'!A71)</f>
        <v>0</v>
      </c>
      <c r="M71" s="5">
        <f>COUNTIF('TUẦN 04-05'!$R$5:$R$388,'KT PHÒNG'!A71)</f>
        <v>0</v>
      </c>
      <c r="N71" s="5">
        <f>COUNTIF('TUẦN 04-05'!$S$5:$S$388,'KT PHÒNG'!A71)</f>
        <v>0</v>
      </c>
      <c r="O71" s="5">
        <f>COUNTIF('TUẦN 04-05'!$T$5:$T$388,'KT PHÒNG'!A71)</f>
        <v>0</v>
      </c>
      <c r="P71" s="3" t="s">
        <v>316</v>
      </c>
    </row>
    <row r="72" spans="1:16">
      <c r="A72" s="4" t="s">
        <v>198</v>
      </c>
      <c r="B72" s="5">
        <f>COUNTIF('TUẦN 04-05'!$G$5:$G$388,'KT PHÒNG'!A72)</f>
        <v>1</v>
      </c>
      <c r="C72" s="5">
        <f>COUNTIF('TUẦN 04-05'!$H$5:$H$388,'KT PHÒNG'!A72)</f>
        <v>1</v>
      </c>
      <c r="D72" s="5">
        <f>COUNTIF('TUẦN 04-05'!$I$5:$I$388,'KT PHÒNG'!A72)</f>
        <v>1</v>
      </c>
      <c r="E72" s="5">
        <f>COUNTIF('TUẦN 04-05'!J5:J450,'KT PHÒNG'!A72)</f>
        <v>1</v>
      </c>
      <c r="F72" s="5">
        <f>COUNTIF('TUẦN 04-05'!$K$5:$K$388,'KT PHÒNG'!A72)</f>
        <v>1</v>
      </c>
      <c r="G72" s="5">
        <f>COUNTIF('TUẦN 04-05'!$L$5:$L$388,'KT PHÒNG'!A72)</f>
        <v>0</v>
      </c>
      <c r="H72" s="5">
        <f>COUNTIF('TUẦN 04-05'!M5:M450,'KT PHÒNG'!$A$5)</f>
        <v>0</v>
      </c>
      <c r="I72" s="5">
        <f>COUNTIF('TUẦN 04-05'!$N$5:$N$388,'KT PHÒNG'!A72)</f>
        <v>1</v>
      </c>
      <c r="J72" s="5">
        <f>COUNTIF('TUẦN 04-05'!$O$5:$O$388,'KT PHÒNG'!A72)</f>
        <v>1</v>
      </c>
      <c r="K72" s="5">
        <f>COUNTIF('TUẦN 04-05'!$P$5:$P$388,'KT PHÒNG'!A72)</f>
        <v>1</v>
      </c>
      <c r="L72" s="5">
        <f>COUNTIF('TUẦN 04-05'!$Q$5:$Q$388,'KT PHÒNG'!A72)</f>
        <v>1</v>
      </c>
      <c r="M72" s="5">
        <f>COUNTIF('TUẦN 04-05'!$R$5:$R$388,'KT PHÒNG'!A72)</f>
        <v>1</v>
      </c>
      <c r="N72" s="5">
        <f>COUNTIF('TUẦN 04-05'!$S$5:$S$388,'KT PHÒNG'!A72)</f>
        <v>0</v>
      </c>
      <c r="O72" s="5">
        <f>COUNTIF('TUẦN 04-05'!$T$5:$T$388,'KT PHÒNG'!A72)</f>
        <v>0</v>
      </c>
    </row>
    <row r="73" spans="1:16">
      <c r="A73" s="4" t="s">
        <v>318</v>
      </c>
      <c r="B73" s="5">
        <f>COUNTIF('TUẦN 04-05'!$G$5:$G$388,'KT PHÒNG'!A73)</f>
        <v>1</v>
      </c>
      <c r="C73" s="5">
        <f>COUNTIF('TUẦN 04-05'!$H$5:$H$388,'KT PHÒNG'!A73)</f>
        <v>1</v>
      </c>
      <c r="D73" s="5">
        <f>COUNTIF('TUẦN 04-05'!$I$5:$I$388,'KT PHÒNG'!A73)</f>
        <v>1</v>
      </c>
      <c r="E73" s="5">
        <f>COUNTIF('TUẦN 04-05'!J5:J451,'KT PHÒNG'!A73)</f>
        <v>1</v>
      </c>
      <c r="F73" s="5">
        <f>COUNTIF('TUẦN 04-05'!$K$5:$K$388,'KT PHÒNG'!A73)</f>
        <v>1</v>
      </c>
      <c r="G73" s="5">
        <f>COUNTIF('TUẦN 04-05'!$L$5:$L$388,'KT PHÒNG'!A73)</f>
        <v>0</v>
      </c>
      <c r="H73" s="5">
        <f>COUNTIF('TUẦN 04-05'!M5:M451,'KT PHÒNG'!$A$5)</f>
        <v>0</v>
      </c>
      <c r="I73" s="5">
        <f>COUNTIF('TUẦN 04-05'!$N$5:$N$388,'KT PHÒNG'!A73)</f>
        <v>0</v>
      </c>
      <c r="J73" s="5">
        <f>COUNTIF('TUẦN 04-05'!$O$5:$O$388,'KT PHÒNG'!A73)</f>
        <v>0</v>
      </c>
      <c r="K73" s="5">
        <f>COUNTIF('TUẦN 04-05'!$P$5:$P$388,'KT PHÒNG'!A73)</f>
        <v>1</v>
      </c>
      <c r="L73" s="5">
        <f>COUNTIF('TUẦN 04-05'!$Q$5:$Q$388,'KT PHÒNG'!A73)</f>
        <v>1</v>
      </c>
      <c r="M73" s="5">
        <f>COUNTIF('TUẦN 04-05'!$R$5:$R$388,'KT PHÒNG'!A73)</f>
        <v>1</v>
      </c>
      <c r="N73" s="5">
        <f>COUNTIF('TUẦN 04-05'!$S$5:$S$388,'KT PHÒNG'!A73)</f>
        <v>0</v>
      </c>
      <c r="O73" s="5">
        <f>COUNTIF('TUẦN 04-05'!$T$5:$T$388,'KT PHÒNG'!A73)</f>
        <v>0</v>
      </c>
    </row>
    <row r="74" spans="1:16" ht="15.75" customHeight="1">
      <c r="A74" s="4" t="s">
        <v>262</v>
      </c>
      <c r="B74" s="5">
        <f>COUNTIF('TUẦN 04-05'!$G$5:$G$388,'KT PHÒNG'!A74)</f>
        <v>2</v>
      </c>
      <c r="C74" s="5">
        <f>COUNTIF('TUẦN 04-05'!$H$5:$H$388,'KT PHÒNG'!A74)</f>
        <v>2</v>
      </c>
      <c r="D74" s="5">
        <f>COUNTIF('TUẦN 04-05'!$I$5:$I$388,'KT PHÒNG'!A74)</f>
        <v>2</v>
      </c>
      <c r="E74" s="5">
        <f>COUNTIF('TUẦN 04-05'!J5:J452,'KT PHÒNG'!A74)</f>
        <v>2</v>
      </c>
      <c r="F74" s="5">
        <f>COUNTIF('TUẦN 04-05'!$K$5:$K$388,'KT PHÒNG'!A74)</f>
        <v>2</v>
      </c>
      <c r="G74" s="5">
        <f>COUNTIF('TUẦN 04-05'!$L$5:$L$388,'KT PHÒNG'!A74)</f>
        <v>0</v>
      </c>
      <c r="H74" s="5">
        <f>COUNTIF('TUẦN 04-05'!M5:M452,'KT PHÒNG'!$A$5)</f>
        <v>0</v>
      </c>
      <c r="I74" s="5">
        <f>COUNTIF('TUẦN 04-05'!$N$5:$N$388,'KT PHÒNG'!A74)</f>
        <v>2</v>
      </c>
      <c r="J74" s="5">
        <f>COUNTIF('TUẦN 04-05'!$O$5:$O$388,'KT PHÒNG'!A74)</f>
        <v>2</v>
      </c>
      <c r="K74" s="5">
        <f>COUNTIF('TUẦN 04-05'!$P$5:$P$388,'KT PHÒNG'!A74)</f>
        <v>2</v>
      </c>
      <c r="L74" s="5">
        <f>COUNTIF('TUẦN 04-05'!$Q$5:$Q$388,'KT PHÒNG'!A74)</f>
        <v>2</v>
      </c>
      <c r="M74" s="5">
        <f>COUNTIF('TUẦN 04-05'!$R$5:$R$388,'KT PHÒNG'!A74)</f>
        <v>2</v>
      </c>
      <c r="N74" s="5">
        <f>COUNTIF('TUẦN 04-05'!$S$5:$S$388,'KT PHÒNG'!A74)</f>
        <v>0</v>
      </c>
      <c r="O74" s="5">
        <f>COUNTIF('TUẦN 04-05'!$T$5:$T$388,'KT PHÒNG'!A74)</f>
        <v>0</v>
      </c>
      <c r="P74" s="3" t="s">
        <v>316</v>
      </c>
    </row>
    <row r="75" spans="1:16">
      <c r="A75" s="4" t="s">
        <v>263</v>
      </c>
      <c r="B75" s="5">
        <f>COUNTIF('TUẦN 04-05'!$G$5:$G$388,'KT PHÒNG'!A75)</f>
        <v>0</v>
      </c>
      <c r="C75" s="5">
        <f>COUNTIF('TUẦN 04-05'!$H$5:$H$388,'KT PHÒNG'!A75)</f>
        <v>0</v>
      </c>
      <c r="D75" s="5">
        <f>COUNTIF('TUẦN 04-05'!$I$5:$I$388,'KT PHÒNG'!A75)</f>
        <v>0</v>
      </c>
      <c r="E75" s="5">
        <f>COUNTIF('TUẦN 04-05'!J5:J453,'KT PHÒNG'!A75)</f>
        <v>0</v>
      </c>
      <c r="F75" s="5">
        <f>COUNTIF('TUẦN 04-05'!$K$5:$K$388,'KT PHÒNG'!A75)</f>
        <v>0</v>
      </c>
      <c r="G75" s="5">
        <f>COUNTIF('TUẦN 04-05'!$L$5:$L$388,'KT PHÒNG'!A75)</f>
        <v>0</v>
      </c>
      <c r="H75" s="5">
        <f>COUNTIF('TUẦN 04-05'!M5:M453,'KT PHÒNG'!$A$5)</f>
        <v>0</v>
      </c>
      <c r="I75" s="5">
        <f>COUNTIF('TUẦN 04-05'!$N$5:$N$388,'KT PHÒNG'!A75)</f>
        <v>0</v>
      </c>
      <c r="J75" s="5">
        <f>COUNTIF('TUẦN 04-05'!$O$5:$O$388,'KT PHÒNG'!A75)</f>
        <v>0</v>
      </c>
      <c r="K75" s="5">
        <f>COUNTIF('TUẦN 04-05'!$P$5:$P$388,'KT PHÒNG'!A75)</f>
        <v>0</v>
      </c>
      <c r="L75" s="5">
        <f>COUNTIF('TUẦN 04-05'!$Q$5:$Q$388,'KT PHÒNG'!A75)</f>
        <v>0</v>
      </c>
      <c r="M75" s="5">
        <f>COUNTIF('TUẦN 04-05'!$R$5:$R$388,'KT PHÒNG'!A75)</f>
        <v>0</v>
      </c>
      <c r="N75" s="5">
        <f>COUNTIF('TUẦN 04-05'!$S$5:$S$388,'KT PHÒNG'!A75)</f>
        <v>0</v>
      </c>
      <c r="O75" s="5">
        <f>COUNTIF('TUẦN 04-05'!$T$5:$T$388,'KT PHÒNG'!A75)</f>
        <v>0</v>
      </c>
      <c r="P75" s="3" t="s">
        <v>316</v>
      </c>
    </row>
    <row r="76" spans="1:16">
      <c r="A76" s="4" t="s">
        <v>210</v>
      </c>
      <c r="B76" s="5">
        <f>COUNTIF('TUẦN 04-05'!$G$5:$G$388,'KT PHÒNG'!A76)</f>
        <v>1</v>
      </c>
      <c r="C76" s="5">
        <f>COUNTIF('TUẦN 04-05'!$H$5:$H$388,'KT PHÒNG'!A76)</f>
        <v>1</v>
      </c>
      <c r="D76" s="5">
        <f>COUNTIF('TUẦN 04-05'!$I$5:$I$388,'KT PHÒNG'!A76)</f>
        <v>1</v>
      </c>
      <c r="E76" s="5">
        <f>COUNTIF('TUẦN 04-05'!J5:J454,'KT PHÒNG'!A76)</f>
        <v>2</v>
      </c>
      <c r="F76" s="5">
        <f>COUNTIF('TUẦN 04-05'!$K$5:$K$388,'KT PHÒNG'!A76)</f>
        <v>1</v>
      </c>
      <c r="G76" s="5">
        <f>COUNTIF('TUẦN 04-05'!$L$5:$L$388,'KT PHÒNG'!A76)</f>
        <v>0</v>
      </c>
      <c r="H76" s="5">
        <f>COUNTIF('TUẦN 04-05'!M5:M454,'KT PHÒNG'!$A$5)</f>
        <v>0</v>
      </c>
      <c r="I76" s="5">
        <f>COUNTIF('TUẦN 04-05'!$N$5:$N$388,'KT PHÒNG'!A76)</f>
        <v>1</v>
      </c>
      <c r="J76" s="5">
        <f>COUNTIF('TUẦN 04-05'!$O$5:$O$388,'KT PHÒNG'!A76)</f>
        <v>1</v>
      </c>
      <c r="K76" s="5">
        <f>COUNTIF('TUẦN 04-05'!$P$5:$P$388,'KT PHÒNG'!A76)</f>
        <v>1</v>
      </c>
      <c r="L76" s="5">
        <f>COUNTIF('TUẦN 04-05'!$Q$5:$Q$388,'KT PHÒNG'!A76)</f>
        <v>1</v>
      </c>
      <c r="M76" s="5">
        <f>COUNTIF('TUẦN 04-05'!$R$5:$R$388,'KT PHÒNG'!A76)</f>
        <v>1</v>
      </c>
      <c r="N76" s="5">
        <f>COUNTIF('TUẦN 04-05'!$S$5:$S$388,'KT PHÒNG'!A76)</f>
        <v>0</v>
      </c>
      <c r="O76" s="5">
        <f>COUNTIF('TUẦN 04-05'!$T$5:$T$388,'KT PHÒNG'!A76)</f>
        <v>0</v>
      </c>
    </row>
    <row r="77" spans="1:16">
      <c r="A77" s="4" t="s">
        <v>319</v>
      </c>
      <c r="B77" s="5">
        <f>COUNTIF('TUẦN 04-05'!$G$5:$G$388,'KT PHÒNG'!A77)</f>
        <v>0</v>
      </c>
      <c r="C77" s="5">
        <f>COUNTIF('TUẦN 04-05'!$H$5:$H$388,'KT PHÒNG'!A77)</f>
        <v>0</v>
      </c>
      <c r="D77" s="5">
        <f>COUNTIF('TUẦN 04-05'!$I$5:$I$388,'KT PHÒNG'!A77)</f>
        <v>0</v>
      </c>
      <c r="E77" s="5">
        <f>COUNTIF('TUẦN 04-05'!J5:J455,'KT PHÒNG'!A77)</f>
        <v>2</v>
      </c>
      <c r="F77" s="5">
        <f>COUNTIF('TUẦN 04-05'!$K$5:$K$388,'KT PHÒNG'!A77)</f>
        <v>0</v>
      </c>
      <c r="G77" s="5">
        <f>COUNTIF('TUẦN 04-05'!$L$5:$L$388,'KT PHÒNG'!A77)</f>
        <v>0</v>
      </c>
      <c r="H77" s="5">
        <f>COUNTIF('TUẦN 04-05'!M5:M455,'KT PHÒNG'!$A$5)</f>
        <v>0</v>
      </c>
      <c r="I77" s="5">
        <f>COUNTIF('TUẦN 04-05'!$N$5:$N$388,'KT PHÒNG'!A77)</f>
        <v>0</v>
      </c>
      <c r="J77" s="5">
        <f>COUNTIF('TUẦN 04-05'!$O$5:$O$388,'KT PHÒNG'!A77)</f>
        <v>0</v>
      </c>
      <c r="K77" s="5">
        <f>COUNTIF('TUẦN 04-05'!$P$5:$P$388,'KT PHÒNG'!A77)</f>
        <v>0</v>
      </c>
      <c r="L77" s="5">
        <f>COUNTIF('TUẦN 04-05'!$Q$5:$Q$388,'KT PHÒNG'!A77)</f>
        <v>0</v>
      </c>
      <c r="M77" s="5">
        <f>COUNTIF('TUẦN 04-05'!$R$5:$R$388,'KT PHÒNG'!A77)</f>
        <v>0</v>
      </c>
      <c r="N77" s="5">
        <f>COUNTIF('TUẦN 04-05'!$S$5:$S$388,'KT PHÒNG'!A77)</f>
        <v>0</v>
      </c>
      <c r="O77" s="5">
        <f>COUNTIF('TUẦN 04-05'!$T$5:$T$388,'KT PHÒNG'!A77)</f>
        <v>0</v>
      </c>
    </row>
    <row r="78" spans="1:16">
      <c r="A78" s="4" t="s">
        <v>189</v>
      </c>
      <c r="B78" s="5">
        <f>COUNTIF('TUẦN 04-05'!$G$5:$G$388,'KT PHÒNG'!A78)</f>
        <v>1</v>
      </c>
      <c r="C78" s="5">
        <f>COUNTIF('TUẦN 04-05'!$H$5:$H$388,'KT PHÒNG'!A78)</f>
        <v>1</v>
      </c>
      <c r="D78" s="5">
        <f>COUNTIF('TUẦN 04-05'!$I$5:$I$388,'KT PHÒNG'!A78)</f>
        <v>1</v>
      </c>
      <c r="E78" s="5">
        <f>COUNTIF('TUẦN 04-05'!J5:J456,'KT PHÒNG'!A78)</f>
        <v>1</v>
      </c>
      <c r="F78" s="5">
        <f>COUNTIF('TUẦN 04-05'!$K$5:$K$388,'KT PHÒNG'!A78)</f>
        <v>2</v>
      </c>
      <c r="G78" s="5">
        <f>COUNTIF('TUẦN 04-05'!$L$5:$L$388,'KT PHÒNG'!A78)</f>
        <v>0</v>
      </c>
      <c r="H78" s="5">
        <f>COUNTIF('TUẦN 04-05'!M5:M456,'KT PHÒNG'!$A$5)</f>
        <v>0</v>
      </c>
      <c r="I78" s="5">
        <f>COUNTIF('TUẦN 04-05'!$N$5:$N$388,'KT PHÒNG'!A78)</f>
        <v>1</v>
      </c>
      <c r="J78" s="5">
        <f>COUNTIF('TUẦN 04-05'!$O$5:$O$388,'KT PHÒNG'!A78)</f>
        <v>1</v>
      </c>
      <c r="K78" s="5">
        <f>COUNTIF('TUẦN 04-05'!$P$5:$P$388,'KT PHÒNG'!A78)</f>
        <v>1</v>
      </c>
      <c r="L78" s="5">
        <f>COUNTIF('TUẦN 04-05'!$Q$5:$Q$388,'KT PHÒNG'!A78)</f>
        <v>0</v>
      </c>
      <c r="M78" s="5">
        <f>COUNTIF('TUẦN 04-05'!$R$5:$R$388,'KT PHÒNG'!A78)</f>
        <v>0</v>
      </c>
      <c r="N78" s="5">
        <f>COUNTIF('TUẦN 04-05'!$S$5:$S$388,'KT PHÒNG'!A78)</f>
        <v>0</v>
      </c>
      <c r="O78" s="5">
        <f>COUNTIF('TUẦN 04-05'!$T$5:$T$388,'KT PHÒNG'!A78)</f>
        <v>0</v>
      </c>
    </row>
    <row r="79" spans="1:16">
      <c r="A79" s="4" t="s">
        <v>231</v>
      </c>
      <c r="B79" s="5">
        <f>COUNTIF('TUẦN 04-05'!$G$5:$G$388,'KT PHÒNG'!A79)</f>
        <v>0</v>
      </c>
      <c r="C79" s="5">
        <f>COUNTIF('TUẦN 04-05'!$H$5:$H$388,'KT PHÒNG'!A79)</f>
        <v>0</v>
      </c>
      <c r="D79" s="5">
        <f>COUNTIF('TUẦN 04-05'!$I$5:$I$388,'KT PHÒNG'!A79)</f>
        <v>0</v>
      </c>
      <c r="E79" s="5">
        <f>COUNTIF('TUẦN 04-05'!J5:J457,'KT PHÒNG'!A79)</f>
        <v>0</v>
      </c>
      <c r="F79" s="5">
        <f>COUNTIF('TUẦN 04-05'!$K$5:$K$388,'KT PHÒNG'!A79)</f>
        <v>0</v>
      </c>
      <c r="G79" s="5">
        <f>COUNTIF('TUẦN 04-05'!$L$5:$L$388,'KT PHÒNG'!A79)</f>
        <v>0</v>
      </c>
      <c r="H79" s="5">
        <f>COUNTIF('TUẦN 04-05'!M5:M457,'KT PHÒNG'!$A$5)</f>
        <v>0</v>
      </c>
      <c r="I79" s="5">
        <f>COUNTIF('TUẦN 04-05'!$N$5:$N$388,'KT PHÒNG'!A79)</f>
        <v>0</v>
      </c>
      <c r="J79" s="5">
        <f>COUNTIF('TUẦN 04-05'!$O$5:$O$388,'KT PHÒNG'!A79)</f>
        <v>0</v>
      </c>
      <c r="K79" s="5">
        <f>COUNTIF('TUẦN 04-05'!$P$5:$P$388,'KT PHÒNG'!A79)</f>
        <v>0</v>
      </c>
      <c r="L79" s="5">
        <f>COUNTIF('TUẦN 04-05'!$Q$5:$Q$388,'KT PHÒNG'!A79)</f>
        <v>0</v>
      </c>
      <c r="M79" s="5">
        <f>COUNTIF('TUẦN 04-05'!$R$5:$R$388,'KT PHÒNG'!A79)</f>
        <v>0</v>
      </c>
      <c r="N79" s="5">
        <f>COUNTIF('TUẦN 04-05'!$S$5:$S$388,'KT PHÒNG'!A79)</f>
        <v>0</v>
      </c>
      <c r="O79" s="5">
        <f>COUNTIF('TUẦN 04-05'!$T$5:$T$388,'KT PHÒNG'!A79)</f>
        <v>0</v>
      </c>
    </row>
    <row r="80" spans="1:16">
      <c r="A80" s="4" t="s">
        <v>181</v>
      </c>
      <c r="B80" s="5">
        <f>COUNTIF('TUẦN 04-05'!$G$5:$G$388,'KT PHÒNG'!A80)</f>
        <v>1</v>
      </c>
      <c r="C80" s="5">
        <f>COUNTIF('TUẦN 04-05'!$H$5:$H$388,'KT PHÒNG'!A80)</f>
        <v>1</v>
      </c>
      <c r="D80" s="5">
        <f>COUNTIF('TUẦN 04-05'!$I$5:$I$388,'KT PHÒNG'!A80)</f>
        <v>0</v>
      </c>
      <c r="E80" s="5">
        <f>COUNTIF('TUẦN 04-05'!J5:J458,'KT PHÒNG'!A80)</f>
        <v>0</v>
      </c>
      <c r="F80" s="5">
        <f>COUNTIF('TUẦN 04-05'!$K$5:$K$388,'KT PHÒNG'!A80)</f>
        <v>1</v>
      </c>
      <c r="G80" s="5">
        <f>COUNTIF('TUẦN 04-05'!$L$5:$L$388,'KT PHÒNG'!A80)</f>
        <v>0</v>
      </c>
      <c r="H80" s="5">
        <f>COUNTIF('TUẦN 04-05'!M5:M458,'KT PHÒNG'!$A$5)</f>
        <v>0</v>
      </c>
      <c r="I80" s="5">
        <f>COUNTIF('TUẦN 04-05'!$N$5:$N$388,'KT PHÒNG'!A80)</f>
        <v>1</v>
      </c>
      <c r="J80" s="5">
        <f>COUNTIF('TUẦN 04-05'!$O$5:$O$388,'KT PHÒNG'!A80)</f>
        <v>1</v>
      </c>
      <c r="K80" s="5">
        <f>COUNTIF('TUẦN 04-05'!$P$5:$P$388,'KT PHÒNG'!A80)</f>
        <v>2</v>
      </c>
      <c r="L80" s="5">
        <f>COUNTIF('TUẦN 04-05'!$Q$5:$Q$388,'KT PHÒNG'!A80)</f>
        <v>0</v>
      </c>
      <c r="M80" s="5">
        <f>COUNTIF('TUẦN 04-05'!$R$5:$R$388,'KT PHÒNG'!A80)</f>
        <v>0</v>
      </c>
      <c r="N80" s="5">
        <f>COUNTIF('TUẦN 04-05'!$S$5:$S$388,'KT PHÒNG'!A80)</f>
        <v>0</v>
      </c>
      <c r="O80" s="5">
        <f>COUNTIF('TUẦN 04-05'!$T$5:$T$388,'KT PHÒNG'!A80)</f>
        <v>0</v>
      </c>
    </row>
    <row r="81" spans="1:15">
      <c r="A81" s="4" t="s">
        <v>192</v>
      </c>
      <c r="B81" s="5">
        <f>COUNTIF('TUẦN 04-05'!$G$5:$G$388,'KT PHÒNG'!A81)</f>
        <v>0</v>
      </c>
      <c r="C81" s="5">
        <f>COUNTIF('TUẦN 04-05'!$H$5:$H$388,'KT PHÒNG'!A81)</f>
        <v>0</v>
      </c>
      <c r="D81" s="5">
        <f>COUNTIF('TUẦN 04-05'!$I$5:$I$388,'KT PHÒNG'!A81)</f>
        <v>0</v>
      </c>
      <c r="E81" s="5">
        <f>COUNTIF('TUẦN 04-05'!J5:J459,'KT PHÒNG'!A81)</f>
        <v>0</v>
      </c>
      <c r="F81" s="5">
        <f>COUNTIF('TUẦN 04-05'!$K$5:$K$388,'KT PHÒNG'!A81)</f>
        <v>0</v>
      </c>
      <c r="G81" s="5">
        <f>COUNTIF('TUẦN 04-05'!$L$5:$L$388,'KT PHÒNG'!A81)</f>
        <v>0</v>
      </c>
      <c r="H81" s="5">
        <f>COUNTIF('TUẦN 04-05'!M5:M459,'KT PHÒNG'!$A$5)</f>
        <v>0</v>
      </c>
      <c r="I81" s="5">
        <f>COUNTIF('TUẦN 04-05'!$N$5:$N$388,'KT PHÒNG'!A81)</f>
        <v>0</v>
      </c>
      <c r="J81" s="5">
        <f>COUNTIF('TUẦN 04-05'!$O$5:$O$388,'KT PHÒNG'!A81)</f>
        <v>0</v>
      </c>
      <c r="K81" s="5">
        <f>COUNTIF('TUẦN 04-05'!$P$5:$P$388,'KT PHÒNG'!A81)</f>
        <v>0</v>
      </c>
      <c r="L81" s="5">
        <f>COUNTIF('TUẦN 04-05'!$Q$5:$Q$388,'KT PHÒNG'!A81)</f>
        <v>0</v>
      </c>
      <c r="M81" s="5">
        <f>COUNTIF('TUẦN 04-05'!$R$5:$R$388,'KT PHÒNG'!A81)</f>
        <v>0</v>
      </c>
      <c r="N81" s="5">
        <f>COUNTIF('TUẦN 04-05'!$S$5:$S$388,'KT PHÒNG'!A81)</f>
        <v>0</v>
      </c>
      <c r="O81" s="5">
        <f>COUNTIF('TUẦN 04-05'!$T$5:$T$388,'KT PHÒNG'!A81)</f>
        <v>0</v>
      </c>
    </row>
    <row r="82" spans="1:15">
      <c r="A82" s="4" t="s">
        <v>226</v>
      </c>
      <c r="B82" s="5">
        <f>COUNTIF('TUẦN 04-05'!$G$5:$G$388,'KT PHÒNG'!A82)</f>
        <v>1</v>
      </c>
      <c r="C82" s="5">
        <f>COUNTIF('TUẦN 04-05'!$H$5:$H$388,'KT PHÒNG'!A82)</f>
        <v>1</v>
      </c>
      <c r="D82" s="5">
        <f>COUNTIF('TUẦN 04-05'!$I$5:$I$388,'KT PHÒNG'!A82)</f>
        <v>1</v>
      </c>
      <c r="E82" s="5">
        <f>COUNTIF('TUẦN 04-05'!J5:J460,'KT PHÒNG'!A82)</f>
        <v>1</v>
      </c>
      <c r="F82" s="5">
        <f>COUNTIF('TUẦN 04-05'!$K$5:$K$388,'KT PHÒNG'!A82)</f>
        <v>0</v>
      </c>
      <c r="G82" s="5">
        <f>COUNTIF('TUẦN 04-05'!$L$5:$L$388,'KT PHÒNG'!A82)</f>
        <v>0</v>
      </c>
      <c r="H82" s="5">
        <f>COUNTIF('TUẦN 04-05'!M5:M460,'KT PHÒNG'!$A$5)</f>
        <v>0</v>
      </c>
      <c r="I82" s="5">
        <f>COUNTIF('TUẦN 04-05'!$N$5:$N$388,'KT PHÒNG'!A82)</f>
        <v>1</v>
      </c>
      <c r="J82" s="5">
        <f>COUNTIF('TUẦN 04-05'!$O$5:$O$388,'KT PHÒNG'!A82)</f>
        <v>1</v>
      </c>
      <c r="K82" s="5">
        <f>COUNTIF('TUẦN 04-05'!$P$5:$P$388,'KT PHÒNG'!A82)</f>
        <v>0</v>
      </c>
      <c r="L82" s="5">
        <f>COUNTIF('TUẦN 04-05'!$Q$5:$Q$388,'KT PHÒNG'!A82)</f>
        <v>0</v>
      </c>
      <c r="M82" s="5">
        <f>COUNTIF('TUẦN 04-05'!$R$5:$R$388,'KT PHÒNG'!A82)</f>
        <v>0</v>
      </c>
      <c r="N82" s="5">
        <f>COUNTIF('TUẦN 04-05'!$S$5:$S$388,'KT PHÒNG'!A82)</f>
        <v>0</v>
      </c>
      <c r="O82" s="5">
        <f>COUNTIF('TUẦN 04-05'!$T$5:$T$388,'KT PHÒNG'!A82)</f>
        <v>0</v>
      </c>
    </row>
    <row r="83" spans="1:15">
      <c r="A83" s="4" t="s">
        <v>320</v>
      </c>
      <c r="B83" s="5">
        <f>COUNTIF('TUẦN 04-05'!$G$5:$G$388,'KT PHÒNG'!A83)</f>
        <v>1</v>
      </c>
      <c r="C83" s="5">
        <f>COUNTIF('TUẦN 04-05'!$H$5:$H$388,'KT PHÒNG'!A83)</f>
        <v>1</v>
      </c>
      <c r="D83" s="5">
        <f>COUNTIF('TUẦN 04-05'!$I$5:$I$388,'KT PHÒNG'!A83)</f>
        <v>0</v>
      </c>
      <c r="E83" s="5">
        <f>COUNTIF('TUẦN 04-05'!J5:J461,'KT PHÒNG'!A83)</f>
        <v>0</v>
      </c>
      <c r="F83" s="5">
        <f>COUNTIF('TUẦN 04-05'!$K$5:$K$388,'KT PHÒNG'!A83)</f>
        <v>0</v>
      </c>
      <c r="G83" s="5">
        <f>COUNTIF('TUẦN 04-05'!$L$5:$L$388,'KT PHÒNG'!A83)</f>
        <v>0</v>
      </c>
      <c r="H83" s="5">
        <f>COUNTIF('TUẦN 04-05'!M5:M461,'KT PHÒNG'!$A$5)</f>
        <v>0</v>
      </c>
      <c r="I83" s="5">
        <f>COUNTIF('TUẦN 04-05'!$N$5:$N$388,'KT PHÒNG'!A83)</f>
        <v>2</v>
      </c>
      <c r="J83" s="5">
        <f>COUNTIF('TUẦN 04-05'!$O$5:$O$388,'KT PHÒNG'!A83)</f>
        <v>0</v>
      </c>
      <c r="K83" s="5">
        <f>COUNTIF('TUẦN 04-05'!$P$5:$P$388,'KT PHÒNG'!A83)</f>
        <v>0</v>
      </c>
      <c r="L83" s="5">
        <f>COUNTIF('TUẦN 04-05'!$Q$5:$Q$388,'KT PHÒNG'!A83)</f>
        <v>0</v>
      </c>
      <c r="M83" s="5">
        <f>COUNTIF('TUẦN 04-05'!$R$5:$R$388,'KT PHÒNG'!A83)</f>
        <v>0</v>
      </c>
      <c r="N83" s="5">
        <f>COUNTIF('TUẦN 04-05'!$S$5:$S$388,'KT PHÒNG'!A83)</f>
        <v>0</v>
      </c>
      <c r="O83" s="5">
        <f>COUNTIF('TUẦN 04-05'!$T$5:$T$388,'KT PHÒNG'!A83)</f>
        <v>0</v>
      </c>
    </row>
    <row r="84" spans="1:15">
      <c r="A84" s="4" t="s">
        <v>150</v>
      </c>
      <c r="B84" s="5">
        <f>COUNTIF('TUẦN 04-05'!$G$5:$G$388,'KT PHÒNG'!A84)</f>
        <v>1</v>
      </c>
      <c r="C84" s="5">
        <f>COUNTIF('TUẦN 04-05'!$H$5:$H$388,'KT PHÒNG'!A84)</f>
        <v>1</v>
      </c>
      <c r="D84" s="5">
        <f>COUNTIF('TUẦN 04-05'!$I$5:$I$388,'KT PHÒNG'!A84)</f>
        <v>1</v>
      </c>
      <c r="E84" s="5">
        <f>COUNTIF('TUẦN 04-05'!J5:J462,'KT PHÒNG'!A84)</f>
        <v>1</v>
      </c>
      <c r="F84" s="5">
        <f>COUNTIF('TUẦN 04-05'!$K$5:$K$388,'KT PHÒNG'!A84)</f>
        <v>1</v>
      </c>
      <c r="G84" s="5">
        <f>COUNTIF('TUẦN 04-05'!$L$5:$L$388,'KT PHÒNG'!A84)</f>
        <v>0</v>
      </c>
      <c r="H84" s="5">
        <f>COUNTIF('TUẦN 04-05'!M5:M462,'KT PHÒNG'!$A$5)</f>
        <v>0</v>
      </c>
      <c r="I84" s="5">
        <f>COUNTIF('TUẦN 04-05'!$N$5:$N$388,'KT PHÒNG'!A84)</f>
        <v>1</v>
      </c>
      <c r="J84" s="5">
        <f>COUNTIF('TUẦN 04-05'!$O$5:$O$388,'KT PHÒNG'!A84)</f>
        <v>1</v>
      </c>
      <c r="K84" s="5">
        <f>COUNTIF('TUẦN 04-05'!$P$5:$P$388,'KT PHÒNG'!A84)</f>
        <v>1</v>
      </c>
      <c r="L84" s="5">
        <f>COUNTIF('TUẦN 04-05'!$Q$5:$Q$388,'KT PHÒNG'!A84)</f>
        <v>1</v>
      </c>
      <c r="M84" s="5">
        <f>COUNTIF('TUẦN 04-05'!$R$5:$R$388,'KT PHÒNG'!A84)</f>
        <v>1</v>
      </c>
      <c r="N84" s="5">
        <f>COUNTIF('TUẦN 04-05'!$S$5:$S$388,'KT PHÒNG'!A84)</f>
        <v>0</v>
      </c>
      <c r="O84" s="5">
        <f>COUNTIF('TUẦN 04-05'!$T$5:$T$388,'KT PHÒNG'!A84)</f>
        <v>0</v>
      </c>
    </row>
    <row r="85" spans="1:15">
      <c r="A85" s="4" t="s">
        <v>321</v>
      </c>
      <c r="B85" s="5">
        <f>COUNTIF('TUẦN 04-05'!$G$5:$G$388,'KT PHÒNG'!A85)</f>
        <v>0</v>
      </c>
      <c r="C85" s="5">
        <f>COUNTIF('TUẦN 04-05'!$H$5:$H$388,'KT PHÒNG'!A85)</f>
        <v>0</v>
      </c>
      <c r="D85" s="5">
        <f>COUNTIF('TUẦN 04-05'!$I$5:$I$388,'KT PHÒNG'!A85)</f>
        <v>0</v>
      </c>
      <c r="E85" s="5">
        <f>COUNTIF('TUẦN 04-05'!J5:J463,'KT PHÒNG'!A85)</f>
        <v>0</v>
      </c>
      <c r="F85" s="5">
        <f>COUNTIF('TUẦN 04-05'!$K$5:$K$388,'KT PHÒNG'!A85)</f>
        <v>0</v>
      </c>
      <c r="G85" s="5">
        <f>COUNTIF('TUẦN 04-05'!$L$5:$L$388,'KT PHÒNG'!A85)</f>
        <v>0</v>
      </c>
      <c r="H85" s="5">
        <f>COUNTIF('TUẦN 04-05'!M5:M463,'KT PHÒNG'!$A$5)</f>
        <v>0</v>
      </c>
      <c r="I85" s="5">
        <f>COUNTIF('TUẦN 04-05'!$N$5:$N$388,'KT PHÒNG'!A85)</f>
        <v>0</v>
      </c>
      <c r="J85" s="5">
        <f>COUNTIF('TUẦN 04-05'!$O$5:$O$388,'KT PHÒNG'!A85)</f>
        <v>0</v>
      </c>
      <c r="K85" s="5">
        <f>COUNTIF('TUẦN 04-05'!$P$5:$P$388,'KT PHÒNG'!A85)</f>
        <v>0</v>
      </c>
      <c r="L85" s="5">
        <f>COUNTIF('TUẦN 04-05'!$Q$5:$Q$388,'KT PHÒNG'!A85)</f>
        <v>0</v>
      </c>
      <c r="M85" s="5">
        <f>COUNTIF('TUẦN 04-05'!$R$5:$R$388,'KT PHÒNG'!A85)</f>
        <v>0</v>
      </c>
      <c r="N85" s="5">
        <f>COUNTIF('TUẦN 04-05'!$S$5:$S$388,'KT PHÒNG'!A85)</f>
        <v>0</v>
      </c>
      <c r="O85" s="5">
        <f>COUNTIF('TUẦN 04-05'!$T$5:$T$388,'KT PHÒNG'!A85)</f>
        <v>0</v>
      </c>
    </row>
    <row r="86" spans="1:15">
      <c r="A86" s="4" t="s">
        <v>161</v>
      </c>
      <c r="B86" s="5">
        <f>COUNTIF('TUẦN 04-05'!$G$5:$G$388,'KT PHÒNG'!A86)</f>
        <v>0</v>
      </c>
      <c r="C86" s="5">
        <f>COUNTIF('TUẦN 04-05'!$H$5:$H$388,'KT PHÒNG'!A86)</f>
        <v>0</v>
      </c>
      <c r="D86" s="5">
        <f>COUNTIF('TUẦN 04-05'!$I$5:$I$388,'KT PHÒNG'!A86)</f>
        <v>0</v>
      </c>
      <c r="E86" s="5">
        <f>COUNTIF('TUẦN 04-05'!J5:J464,'KT PHÒNG'!A86)</f>
        <v>0</v>
      </c>
      <c r="F86" s="5">
        <f>COUNTIF('TUẦN 04-05'!$K$5:$K$388,'KT PHÒNG'!A86)</f>
        <v>0</v>
      </c>
      <c r="G86" s="5">
        <f>COUNTIF('TUẦN 04-05'!$L$5:$L$388,'KT PHÒNG'!A86)</f>
        <v>0</v>
      </c>
      <c r="H86" s="5">
        <f>COUNTIF('TUẦN 04-05'!M5:M464,'KT PHÒNG'!$A$5)</f>
        <v>0</v>
      </c>
      <c r="I86" s="5">
        <f>COUNTIF('TUẦN 04-05'!$N$5:$N$388,'KT PHÒNG'!A86)</f>
        <v>0</v>
      </c>
      <c r="J86" s="5">
        <f>COUNTIF('TUẦN 04-05'!$O$5:$O$388,'KT PHÒNG'!A86)</f>
        <v>0</v>
      </c>
      <c r="K86" s="5">
        <f>COUNTIF('TUẦN 04-05'!$P$5:$P$388,'KT PHÒNG'!A86)</f>
        <v>0</v>
      </c>
      <c r="L86" s="5">
        <f>COUNTIF('TUẦN 04-05'!$Q$5:$Q$388,'KT PHÒNG'!A86)</f>
        <v>0</v>
      </c>
      <c r="M86" s="5">
        <f>COUNTIF('TUẦN 04-05'!$R$5:$R$388,'KT PHÒNG'!A86)</f>
        <v>0</v>
      </c>
      <c r="N86" s="5">
        <f>COUNTIF('TUẦN 04-05'!$S$5:$S$388,'KT PHÒNG'!A86)</f>
        <v>0</v>
      </c>
      <c r="O86" s="5">
        <f>COUNTIF('TUẦN 04-05'!$T$5:$T$388,'KT PHÒNG'!A86)</f>
        <v>0</v>
      </c>
    </row>
    <row r="87" spans="1:15">
      <c r="A87" s="4" t="s">
        <v>322</v>
      </c>
      <c r="B87" s="5">
        <f>COUNTIF('TUẦN 04-05'!$G$5:$G$388,'KT PHÒNG'!A87)</f>
        <v>0</v>
      </c>
      <c r="C87" s="5">
        <f>COUNTIF('TUẦN 04-05'!$H$5:$H$388,'KT PHÒNG'!A87)</f>
        <v>0</v>
      </c>
      <c r="D87" s="5">
        <f>COUNTIF('TUẦN 04-05'!$I$5:$I$388,'KT PHÒNG'!A87)</f>
        <v>0</v>
      </c>
      <c r="E87" s="5">
        <f>COUNTIF('TUẦN 04-05'!J5:J465,'KT PHÒNG'!A87)</f>
        <v>0</v>
      </c>
      <c r="F87" s="5">
        <f>COUNTIF('TUẦN 04-05'!$K$5:$K$388,'KT PHÒNG'!A87)</f>
        <v>0</v>
      </c>
      <c r="G87" s="5">
        <f>COUNTIF('TUẦN 04-05'!$L$5:$L$388,'KT PHÒNG'!A87)</f>
        <v>0</v>
      </c>
      <c r="H87" s="5">
        <f>COUNTIF('TUẦN 04-05'!M5:M465,'KT PHÒNG'!$A$5)</f>
        <v>0</v>
      </c>
      <c r="I87" s="5">
        <f>COUNTIF('TUẦN 04-05'!$N$5:$N$388,'KT PHÒNG'!A87)</f>
        <v>0</v>
      </c>
      <c r="J87" s="5">
        <f>COUNTIF('TUẦN 04-05'!$O$5:$O$388,'KT PHÒNG'!A87)</f>
        <v>0</v>
      </c>
      <c r="K87" s="5">
        <f>COUNTIF('TUẦN 04-05'!$P$5:$P$388,'KT PHÒNG'!A87)</f>
        <v>0</v>
      </c>
      <c r="L87" s="5">
        <f>COUNTIF('TUẦN 04-05'!$Q$5:$Q$388,'KT PHÒNG'!A87)</f>
        <v>0</v>
      </c>
      <c r="M87" s="5">
        <f>COUNTIF('TUẦN 04-05'!$R$5:$R$388,'KT PHÒNG'!A87)</f>
        <v>0</v>
      </c>
      <c r="N87" s="5">
        <f>COUNTIF('TUẦN 04-05'!$S$5:$S$388,'KT PHÒNG'!A87)</f>
        <v>0</v>
      </c>
      <c r="O87" s="5">
        <f>COUNTIF('TUẦN 04-05'!$T$5:$T$388,'KT PHÒNG'!A87)</f>
        <v>0</v>
      </c>
    </row>
    <row r="88" spans="1:15">
      <c r="A88" s="4" t="s">
        <v>223</v>
      </c>
      <c r="B88" s="5">
        <f>COUNTIF('TUẦN 04-05'!$G$5:$G$388,'KT PHÒNG'!A88)</f>
        <v>0</v>
      </c>
      <c r="C88" s="5">
        <f>COUNTIF('TUẦN 04-05'!$H$5:$H$388,'KT PHÒNG'!A88)</f>
        <v>0</v>
      </c>
      <c r="D88" s="5">
        <f>COUNTIF('TUẦN 04-05'!$I$5:$I$388,'KT PHÒNG'!A88)</f>
        <v>0</v>
      </c>
      <c r="E88" s="5">
        <f>COUNTIF('TUẦN 04-05'!J5:J466,'KT PHÒNG'!A88)</f>
        <v>0</v>
      </c>
      <c r="F88" s="5">
        <f>COUNTIF('TUẦN 04-05'!$K$5:$K$388,'KT PHÒNG'!A88)</f>
        <v>0</v>
      </c>
      <c r="G88" s="5">
        <f>COUNTIF('TUẦN 04-05'!$L$5:$L$388,'KT PHÒNG'!A88)</f>
        <v>0</v>
      </c>
      <c r="H88" s="5">
        <f>COUNTIF('TUẦN 04-05'!M5:M466,'KT PHÒNG'!$A$5)</f>
        <v>0</v>
      </c>
      <c r="I88" s="5">
        <f>COUNTIF('TUẦN 04-05'!$N$5:$N$388,'KT PHÒNG'!A88)</f>
        <v>0</v>
      </c>
      <c r="J88" s="5">
        <f>COUNTIF('TUẦN 04-05'!$O$5:$O$388,'KT PHÒNG'!A88)</f>
        <v>0</v>
      </c>
      <c r="K88" s="5">
        <f>COUNTIF('TUẦN 04-05'!$P$5:$P$388,'KT PHÒNG'!A88)</f>
        <v>0</v>
      </c>
      <c r="L88" s="5">
        <f>COUNTIF('TUẦN 04-05'!$Q$5:$Q$388,'KT PHÒNG'!A88)</f>
        <v>0</v>
      </c>
      <c r="M88" s="5">
        <f>COUNTIF('TUẦN 04-05'!$R$5:$R$388,'KT PHÒNG'!A88)</f>
        <v>0</v>
      </c>
      <c r="N88" s="5">
        <f>COUNTIF('TUẦN 04-05'!$S$5:$S$388,'KT PHÒNG'!A88)</f>
        <v>0</v>
      </c>
      <c r="O88" s="5">
        <f>COUNTIF('TUẦN 04-05'!$T$5:$T$388,'KT PHÒNG'!A88)</f>
        <v>0</v>
      </c>
    </row>
    <row r="89" spans="1:15">
      <c r="A89" s="4" t="s">
        <v>323</v>
      </c>
      <c r="B89" s="5">
        <f>COUNTIF('TUẦN 04-05'!$G$5:$G$388,'KT PHÒNG'!A89)</f>
        <v>0</v>
      </c>
      <c r="C89" s="5">
        <f>COUNTIF('TUẦN 04-05'!$H$5:$H$388,'KT PHÒNG'!A89)</f>
        <v>0</v>
      </c>
      <c r="D89" s="5">
        <f>COUNTIF('TUẦN 04-05'!$I$5:$I$388,'KT PHÒNG'!A89)</f>
        <v>0</v>
      </c>
      <c r="E89" s="5">
        <f>COUNTIF('TUẦN 04-05'!J5:J467,'KT PHÒNG'!A89)</f>
        <v>0</v>
      </c>
      <c r="F89" s="5">
        <f>COUNTIF('TUẦN 04-05'!$K$5:$K$388,'KT PHÒNG'!A89)</f>
        <v>0</v>
      </c>
      <c r="G89" s="5">
        <f>COUNTIF('TUẦN 04-05'!$L$5:$L$388,'KT PHÒNG'!A89)</f>
        <v>0</v>
      </c>
      <c r="H89" s="5">
        <f>COUNTIF('TUẦN 04-05'!M5:M467,'KT PHÒNG'!$A$5)</f>
        <v>0</v>
      </c>
      <c r="I89" s="5">
        <f>COUNTIF('TUẦN 04-05'!$N$5:$N$388,'KT PHÒNG'!A89)</f>
        <v>0</v>
      </c>
      <c r="J89" s="5">
        <f>COUNTIF('TUẦN 04-05'!$O$5:$O$388,'KT PHÒNG'!A89)</f>
        <v>0</v>
      </c>
      <c r="K89" s="5">
        <f>COUNTIF('TUẦN 04-05'!$P$5:$P$388,'KT PHÒNG'!A89)</f>
        <v>0</v>
      </c>
      <c r="L89" s="5">
        <f>COUNTIF('TUẦN 04-05'!$Q$5:$Q$388,'KT PHÒNG'!A89)</f>
        <v>0</v>
      </c>
      <c r="M89" s="5">
        <f>COUNTIF('TUẦN 04-05'!$R$5:$R$388,'KT PHÒNG'!A89)</f>
        <v>0</v>
      </c>
      <c r="N89" s="5">
        <f>COUNTIF('TUẦN 04-05'!$S$5:$S$388,'KT PHÒNG'!A89)</f>
        <v>0</v>
      </c>
      <c r="O89" s="5">
        <f>COUNTIF('TUẦN 04-05'!$T$5:$T$388,'KT PHÒNG'!A89)</f>
        <v>0</v>
      </c>
    </row>
    <row r="90" spans="1:15">
      <c r="A90" s="4" t="s">
        <v>324</v>
      </c>
      <c r="B90" s="5">
        <f>COUNTIF('TUẦN 04-05'!$G$5:$G$388,'KT PHÒNG'!A90)</f>
        <v>0</v>
      </c>
      <c r="C90" s="5">
        <f>COUNTIF('TUẦN 04-05'!$H$5:$H$388,'KT PHÒNG'!A90)</f>
        <v>0</v>
      </c>
      <c r="D90" s="5">
        <f>COUNTIF('TUẦN 04-05'!$I$5:$I$388,'KT PHÒNG'!A90)</f>
        <v>0</v>
      </c>
      <c r="E90" s="5">
        <f>COUNTIF('TUẦN 04-05'!J5:J468,'KT PHÒNG'!A90)</f>
        <v>0</v>
      </c>
      <c r="F90" s="5">
        <f>COUNTIF('TUẦN 04-05'!$K$5:$K$388,'KT PHÒNG'!A90)</f>
        <v>0</v>
      </c>
      <c r="G90" s="5">
        <f>COUNTIF('TUẦN 04-05'!$L$5:$L$388,'KT PHÒNG'!A90)</f>
        <v>0</v>
      </c>
      <c r="H90" s="5">
        <f>COUNTIF('TUẦN 04-05'!M5:M468,'KT PHÒNG'!$A$5)</f>
        <v>0</v>
      </c>
      <c r="I90" s="5">
        <f>COUNTIF('TUẦN 04-05'!$N$5:$N$388,'KT PHÒNG'!A90)</f>
        <v>0</v>
      </c>
      <c r="J90" s="5">
        <f>COUNTIF('TUẦN 04-05'!$O$5:$O$388,'KT PHÒNG'!A90)</f>
        <v>0</v>
      </c>
      <c r="K90" s="5">
        <f>COUNTIF('TUẦN 04-05'!$P$5:$P$388,'KT PHÒNG'!A90)</f>
        <v>0</v>
      </c>
      <c r="L90" s="5">
        <f>COUNTIF('TUẦN 04-05'!$Q$5:$Q$388,'KT PHÒNG'!A90)</f>
        <v>0</v>
      </c>
      <c r="M90" s="5">
        <f>COUNTIF('TUẦN 04-05'!$R$5:$R$388,'KT PHÒNG'!A90)</f>
        <v>0</v>
      </c>
      <c r="N90" s="5">
        <f>COUNTIF('TUẦN 04-05'!$S$5:$S$388,'KT PHÒNG'!A90)</f>
        <v>0</v>
      </c>
      <c r="O90" s="5">
        <f>COUNTIF('TUẦN 04-05'!$T$5:$T$388,'KT PHÒNG'!A90)</f>
        <v>0</v>
      </c>
    </row>
    <row r="91" spans="1:15">
      <c r="A91" s="4" t="s">
        <v>325</v>
      </c>
      <c r="B91" s="5">
        <f>COUNTIF('TUẦN 04-05'!$G$5:$G$388,'KT PHÒNG'!A91)</f>
        <v>0</v>
      </c>
      <c r="C91" s="5">
        <f>COUNTIF('TUẦN 04-05'!$H$5:$H$388,'KT PHÒNG'!A91)</f>
        <v>0</v>
      </c>
      <c r="D91" s="5">
        <f>COUNTIF('TUẦN 04-05'!$I$5:$I$388,'KT PHÒNG'!A91)</f>
        <v>0</v>
      </c>
      <c r="E91" s="5">
        <f>COUNTIF('TUẦN 04-05'!J5:J469,'KT PHÒNG'!A91)</f>
        <v>0</v>
      </c>
      <c r="F91" s="5">
        <f>COUNTIF('TUẦN 04-05'!$K$5:$K$388,'KT PHÒNG'!A91)</f>
        <v>0</v>
      </c>
      <c r="G91" s="5">
        <f>COUNTIF('TUẦN 04-05'!$L$5:$L$388,'KT PHÒNG'!A91)</f>
        <v>0</v>
      </c>
      <c r="H91" s="5">
        <f>COUNTIF('TUẦN 04-05'!M5:M469,'KT PHÒNG'!$A$5)</f>
        <v>0</v>
      </c>
      <c r="I91" s="5">
        <f>COUNTIF('TUẦN 04-05'!$N$5:$N$388,'KT PHÒNG'!A91)</f>
        <v>0</v>
      </c>
      <c r="J91" s="5">
        <f>COUNTIF('TUẦN 04-05'!$O$5:$O$388,'KT PHÒNG'!A91)</f>
        <v>0</v>
      </c>
      <c r="K91" s="5">
        <f>COUNTIF('TUẦN 04-05'!$P$5:$P$388,'KT PHÒNG'!A91)</f>
        <v>0</v>
      </c>
      <c r="L91" s="5">
        <f>COUNTIF('TUẦN 04-05'!$Q$5:$Q$388,'KT PHÒNG'!A91)</f>
        <v>0</v>
      </c>
      <c r="M91" s="5">
        <f>COUNTIF('TUẦN 04-05'!$R$5:$R$388,'KT PHÒNG'!A91)</f>
        <v>0</v>
      </c>
      <c r="N91" s="5">
        <f>COUNTIF('TUẦN 04-05'!$S$5:$S$388,'KT PHÒNG'!A91)</f>
        <v>0</v>
      </c>
      <c r="O91" s="5">
        <f>COUNTIF('TUẦN 04-05'!$T$5:$T$388,'KT PHÒNG'!A91)</f>
        <v>0</v>
      </c>
    </row>
    <row r="92" spans="1:15" ht="30">
      <c r="A92" s="7" t="s">
        <v>215</v>
      </c>
      <c r="B92" s="5">
        <f>COUNTIF('TUẦN 04-05'!$G$5:$G$388,'KT PHÒNG'!A92)</f>
        <v>0</v>
      </c>
      <c r="C92" s="5">
        <f>COUNTIF('TUẦN 04-05'!$H$5:$H$388,'KT PHÒNG'!A92)</f>
        <v>1</v>
      </c>
      <c r="D92" s="5">
        <f>COUNTIF('TUẦN 04-05'!$I$5:$I$388,'KT PHÒNG'!A92)</f>
        <v>1</v>
      </c>
      <c r="E92" s="5">
        <f>COUNTIF('TUẦN 04-05'!J5:J470,'KT PHÒNG'!A92)</f>
        <v>1</v>
      </c>
      <c r="F92" s="5">
        <f>COUNTIF('TUẦN 04-05'!$K$5:$K$388,'KT PHÒNG'!A92)</f>
        <v>0</v>
      </c>
      <c r="G92" s="5">
        <f>COUNTIF('TUẦN 04-05'!$L$5:$L$388,'KT PHÒNG'!A92)</f>
        <v>0</v>
      </c>
      <c r="H92" s="5">
        <f>COUNTIF('TUẦN 04-05'!M5:M470,'KT PHÒNG'!$A$5)</f>
        <v>0</v>
      </c>
      <c r="I92" s="5">
        <f>COUNTIF('TUẦN 04-05'!$N$5:$N$388,'KT PHÒNG'!A92)</f>
        <v>0</v>
      </c>
      <c r="J92" s="5">
        <f>COUNTIF('TUẦN 04-05'!$O$5:$O$388,'KT PHÒNG'!A92)</f>
        <v>1</v>
      </c>
      <c r="K92" s="5">
        <f>COUNTIF('TUẦN 04-05'!$P$5:$P$388,'KT PHÒNG'!A92)</f>
        <v>1</v>
      </c>
      <c r="L92" s="5">
        <f>COUNTIF('TUẦN 04-05'!$Q$5:$Q$388,'KT PHÒNG'!A92)</f>
        <v>1</v>
      </c>
      <c r="M92" s="5">
        <f>COUNTIF('TUẦN 04-05'!$R$5:$R$388,'KT PHÒNG'!A92)</f>
        <v>1</v>
      </c>
      <c r="N92" s="5">
        <f>COUNTIF('TUẦN 04-05'!$S$5:$S$388,'KT PHÒNG'!A92)</f>
        <v>0</v>
      </c>
      <c r="O92" s="5">
        <f>COUNTIF('TUẦN 04-05'!$T$5:$T$388,'KT PHÒNG'!A92)</f>
        <v>0</v>
      </c>
    </row>
    <row r="93" spans="1:15" ht="30">
      <c r="A93" s="7" t="s">
        <v>326</v>
      </c>
      <c r="B93" s="5">
        <f>COUNTIF('TUẦN 04-05'!$G$5:$G$388,'KT PHÒNG'!A93)</f>
        <v>0</v>
      </c>
      <c r="C93" s="5">
        <f>COUNTIF('TUẦN 04-05'!$H$5:$H$388,'KT PHÒNG'!A93)</f>
        <v>0</v>
      </c>
      <c r="D93" s="5">
        <f>COUNTIF('TUẦN 04-05'!$I$5:$I$388,'KT PHÒNG'!A93)</f>
        <v>1</v>
      </c>
      <c r="E93" s="5">
        <f>COUNTIF('TUẦN 04-05'!J5:J471,'KT PHÒNG'!A93)</f>
        <v>2</v>
      </c>
      <c r="F93" s="5">
        <f>COUNTIF('TUẦN 04-05'!$K$5:$K$388,'KT PHÒNG'!A93)</f>
        <v>0</v>
      </c>
      <c r="G93" s="5">
        <f>COUNTIF('TUẦN 04-05'!$L$5:$L$388,'KT PHÒNG'!A93)</f>
        <v>0</v>
      </c>
      <c r="H93" s="5">
        <f>COUNTIF('TUẦN 04-05'!M5:M471,'KT PHÒNG'!$A$5)</f>
        <v>0</v>
      </c>
      <c r="I93" s="5">
        <f>COUNTIF('TUẦN 04-05'!$N$5:$N$388,'KT PHÒNG'!A93)</f>
        <v>0</v>
      </c>
      <c r="J93" s="5">
        <f>COUNTIF('TUẦN 04-05'!$O$5:$O$388,'KT PHÒNG'!A93)</f>
        <v>0</v>
      </c>
      <c r="K93" s="5">
        <f>COUNTIF('TUẦN 04-05'!$P$5:$P$388,'KT PHÒNG'!A93)</f>
        <v>0</v>
      </c>
      <c r="L93" s="5">
        <f>COUNTIF('TUẦN 04-05'!$Q$5:$Q$388,'KT PHÒNG'!A93)</f>
        <v>0</v>
      </c>
      <c r="M93" s="5">
        <f>COUNTIF('TUẦN 04-05'!$R$5:$R$388,'KT PHÒNG'!A93)</f>
        <v>0</v>
      </c>
      <c r="N93" s="5">
        <f>COUNTIF('TUẦN 04-05'!$S$5:$S$388,'KT PHÒNG'!A93)</f>
        <v>0</v>
      </c>
      <c r="O93" s="5">
        <f>COUNTIF('TUẦN 04-05'!$T$5:$T$388,'KT PHÒNG'!A93)</f>
        <v>0</v>
      </c>
    </row>
    <row r="94" spans="1:15" ht="30">
      <c r="A94" s="7" t="s">
        <v>157</v>
      </c>
      <c r="B94" s="5">
        <f>COUNTIF('TUẦN 04-05'!$G$5:$G$388,'KT PHÒNG'!A94)</f>
        <v>1</v>
      </c>
      <c r="C94" s="5">
        <f>COUNTIF('TUẦN 04-05'!$H$5:$H$388,'KT PHÒNG'!A94)</f>
        <v>1</v>
      </c>
      <c r="D94" s="5">
        <f>COUNTIF('TUẦN 04-05'!$I$5:$I$388,'KT PHÒNG'!A94)</f>
        <v>1</v>
      </c>
      <c r="E94" s="5">
        <f>COUNTIF('TUẦN 04-05'!J5:J472,'KT PHÒNG'!A94)</f>
        <v>1</v>
      </c>
      <c r="F94" s="5">
        <f>COUNTIF('TUẦN 04-05'!$K$5:$K$388,'KT PHÒNG'!A94)</f>
        <v>0</v>
      </c>
      <c r="G94" s="5">
        <f>COUNTIF('TUẦN 04-05'!$L$5:$L$388,'KT PHÒNG'!A94)</f>
        <v>0</v>
      </c>
      <c r="H94" s="5">
        <f>COUNTIF('TUẦN 04-05'!M5:M472,'KT PHÒNG'!$A$5)</f>
        <v>0</v>
      </c>
      <c r="I94" s="5">
        <f>COUNTIF('TUẦN 04-05'!$N$5:$N$388,'KT PHÒNG'!A94)</f>
        <v>1</v>
      </c>
      <c r="J94" s="5">
        <f>COUNTIF('TUẦN 04-05'!$O$5:$O$388,'KT PHÒNG'!A94)</f>
        <v>2</v>
      </c>
      <c r="K94" s="5">
        <f>COUNTIF('TUẦN 04-05'!$P$5:$P$388,'KT PHÒNG'!A94)</f>
        <v>1</v>
      </c>
      <c r="L94" s="5">
        <f>COUNTIF('TUẦN 04-05'!$Q$5:$Q$388,'KT PHÒNG'!A94)</f>
        <v>1</v>
      </c>
      <c r="M94" s="5">
        <f>COUNTIF('TUẦN 04-05'!$R$5:$R$388,'KT PHÒNG'!A94)</f>
        <v>1</v>
      </c>
      <c r="N94" s="5">
        <f>COUNTIF('TUẦN 04-05'!$S$5:$S$388,'KT PHÒNG'!A94)</f>
        <v>0</v>
      </c>
      <c r="O94" s="5">
        <f>COUNTIF('TUẦN 04-05'!$T$5:$T$388,'KT PHÒNG'!A94)</f>
        <v>0</v>
      </c>
    </row>
    <row r="95" spans="1:15" ht="30">
      <c r="A95" s="7" t="s">
        <v>208</v>
      </c>
      <c r="B95" s="5">
        <f>COUNTIF('TUẦN 04-05'!$G$5:$G$388,'KT PHÒNG'!A95)</f>
        <v>1</v>
      </c>
      <c r="C95" s="5">
        <f>COUNTIF('TUẦN 04-05'!$H$5:$H$388,'KT PHÒNG'!A95)</f>
        <v>1</v>
      </c>
      <c r="D95" s="5">
        <f>COUNTIF('TUẦN 04-05'!$I$5:$I$388,'KT PHÒNG'!A95)</f>
        <v>1</v>
      </c>
      <c r="E95" s="5">
        <f>COUNTIF('TUẦN 04-05'!J5:J473,'KT PHÒNG'!A95)</f>
        <v>1</v>
      </c>
      <c r="F95" s="5">
        <f>COUNTIF('TUẦN 04-05'!$K$5:$K$388,'KT PHÒNG'!A95)</f>
        <v>1</v>
      </c>
      <c r="G95" s="5">
        <f>COUNTIF('TUẦN 04-05'!$L$5:$L$388,'KT PHÒNG'!A95)</f>
        <v>0</v>
      </c>
      <c r="H95" s="5">
        <f>COUNTIF('TUẦN 04-05'!M5:M473,'KT PHÒNG'!$A$5)</f>
        <v>0</v>
      </c>
      <c r="I95" s="5">
        <f>COUNTIF('TUẦN 04-05'!$N$5:$N$388,'KT PHÒNG'!A95)</f>
        <v>1</v>
      </c>
      <c r="J95" s="5">
        <f>COUNTIF('TUẦN 04-05'!$O$5:$O$388,'KT PHÒNG'!A95)</f>
        <v>2</v>
      </c>
      <c r="K95" s="5">
        <f>COUNTIF('TUẦN 04-05'!$P$5:$P$388,'KT PHÒNG'!A95)</f>
        <v>0</v>
      </c>
      <c r="L95" s="5">
        <f>COUNTIF('TUẦN 04-05'!$Q$5:$Q$388,'KT PHÒNG'!A95)</f>
        <v>0</v>
      </c>
      <c r="M95" s="5">
        <f>COUNTIF('TUẦN 04-05'!$R$5:$R$388,'KT PHÒNG'!A95)</f>
        <v>0</v>
      </c>
      <c r="N95" s="5">
        <f>COUNTIF('TUẦN 04-05'!$S$5:$S$388,'KT PHÒNG'!A95)</f>
        <v>0</v>
      </c>
      <c r="O95" s="5">
        <f>COUNTIF('TUẦN 04-05'!$T$5:$T$388,'KT PHÒNG'!A95)</f>
        <v>0</v>
      </c>
    </row>
    <row r="96" spans="1:15" ht="30">
      <c r="A96" s="7" t="s">
        <v>95</v>
      </c>
      <c r="B96" s="5">
        <f>COUNTIF('TUẦN 04-05'!$G$5:$G$388,'KT PHÒNG'!A96)</f>
        <v>1</v>
      </c>
      <c r="C96" s="5">
        <f>COUNTIF('TUẦN 04-05'!$H$5:$H$388,'KT PHÒNG'!A96)</f>
        <v>1</v>
      </c>
      <c r="D96" s="5">
        <f>COUNTIF('TUẦN 04-05'!$I$5:$I$388,'KT PHÒNG'!A96)</f>
        <v>2</v>
      </c>
      <c r="E96" s="5">
        <f>COUNTIF('TUẦN 04-05'!J5:J474,'KT PHÒNG'!A96)</f>
        <v>1</v>
      </c>
      <c r="F96" s="5">
        <f>COUNTIF('TUẦN 04-05'!$K$5:$K$388,'KT PHÒNG'!A96)</f>
        <v>2</v>
      </c>
      <c r="G96" s="5">
        <f>COUNTIF('TUẦN 04-05'!$L$5:$L$388,'KT PHÒNG'!A96)</f>
        <v>0</v>
      </c>
      <c r="H96" s="5">
        <f>COUNTIF('TUẦN 04-05'!M5:M474,'KT PHÒNG'!$A$5)</f>
        <v>0</v>
      </c>
      <c r="I96" s="5">
        <f>COUNTIF('TUẦN 04-05'!$N$5:$N$388,'KT PHÒNG'!A96)</f>
        <v>0</v>
      </c>
      <c r="J96" s="5">
        <f>COUNTIF('TUẦN 04-05'!$O$5:$O$388,'KT PHÒNG'!A96)</f>
        <v>2</v>
      </c>
      <c r="K96" s="5">
        <f>COUNTIF('TUẦN 04-05'!$P$5:$P$388,'KT PHÒNG'!A96)</f>
        <v>0</v>
      </c>
      <c r="L96" s="5">
        <f>COUNTIF('TUẦN 04-05'!$Q$5:$Q$388,'KT PHÒNG'!A96)</f>
        <v>1</v>
      </c>
      <c r="M96" s="5">
        <f>COUNTIF('TUẦN 04-05'!$R$5:$R$388,'KT PHÒNG'!A96)</f>
        <v>1</v>
      </c>
      <c r="N96" s="5">
        <f>COUNTIF('TUẦN 04-05'!$S$5:$S$388,'KT PHÒNG'!A96)</f>
        <v>0</v>
      </c>
      <c r="O96" s="5">
        <f>COUNTIF('TUẦN 04-05'!$T$5:$T$388,'KT PHÒNG'!A96)</f>
        <v>0</v>
      </c>
    </row>
    <row r="97" spans="1:15" ht="30">
      <c r="A97" s="7" t="s">
        <v>327</v>
      </c>
      <c r="B97" s="5">
        <f>COUNTIF('TUẦN 04-05'!$G$5:$G$388,'KT PHÒNG'!A97)</f>
        <v>0</v>
      </c>
      <c r="C97" s="5">
        <f>COUNTIF('TUẦN 04-05'!$H$5:$H$388,'KT PHÒNG'!A97)</f>
        <v>0</v>
      </c>
      <c r="D97" s="5">
        <f>COUNTIF('TUẦN 04-05'!$I$5:$I$388,'KT PHÒNG'!A97)</f>
        <v>0</v>
      </c>
      <c r="E97" s="5">
        <f>COUNTIF('TUẦN 04-05'!J5:J475,'KT PHÒNG'!A97)</f>
        <v>0</v>
      </c>
      <c r="F97" s="5">
        <f>COUNTIF('TUẦN 04-05'!$K$5:$K$388,'KT PHÒNG'!A97)</f>
        <v>0</v>
      </c>
      <c r="G97" s="5">
        <f>COUNTIF('TUẦN 04-05'!$L$5:$L$388,'KT PHÒNG'!A97)</f>
        <v>0</v>
      </c>
      <c r="H97" s="5">
        <f>COUNTIF('TUẦN 04-05'!M5:M475,'KT PHÒNG'!$A$5)</f>
        <v>0</v>
      </c>
      <c r="I97" s="5">
        <f>COUNTIF('TUẦN 04-05'!$N$5:$N$388,'KT PHÒNG'!A97)</f>
        <v>0</v>
      </c>
      <c r="J97" s="5">
        <f>COUNTIF('TUẦN 04-05'!$O$5:$O$388,'KT PHÒNG'!A97)</f>
        <v>0</v>
      </c>
      <c r="K97" s="5">
        <f>COUNTIF('TUẦN 04-05'!$P$5:$P$388,'KT PHÒNG'!A97)</f>
        <v>0</v>
      </c>
      <c r="L97" s="5">
        <f>COUNTIF('TUẦN 04-05'!$Q$5:$Q$388,'KT PHÒNG'!A97)</f>
        <v>0</v>
      </c>
      <c r="M97" s="5">
        <f>COUNTIF('TUẦN 04-05'!$R$5:$R$388,'KT PHÒNG'!A97)</f>
        <v>0</v>
      </c>
      <c r="N97" s="5">
        <f>COUNTIF('TUẦN 04-05'!$S$5:$S$388,'KT PHÒNG'!A97)</f>
        <v>0</v>
      </c>
      <c r="O97" s="5">
        <f>COUNTIF('TUẦN 04-05'!$T$5:$T$388,'KT PHÒNG'!A97)</f>
        <v>0</v>
      </c>
    </row>
    <row r="98" spans="1:15" ht="30">
      <c r="A98" s="7" t="s">
        <v>98</v>
      </c>
      <c r="B98" s="5">
        <f>COUNTIF('TUẦN 04-05'!$G$5:$G$388,'KT PHÒNG'!A98)</f>
        <v>0</v>
      </c>
      <c r="C98" s="5">
        <f>COUNTIF('TUẦN 04-05'!$H$5:$H$388,'KT PHÒNG'!A98)</f>
        <v>0</v>
      </c>
      <c r="D98" s="5">
        <f>COUNTIF('TUẦN 04-05'!$I$5:$I$388,'KT PHÒNG'!A98)</f>
        <v>1</v>
      </c>
      <c r="E98" s="5">
        <f>COUNTIF('TUẦN 04-05'!J5:J476,'KT PHÒNG'!A98)</f>
        <v>1</v>
      </c>
      <c r="F98" s="5">
        <f>COUNTIF('TUẦN 04-05'!$K$5:$K$388,'KT PHÒNG'!A98)</f>
        <v>1</v>
      </c>
      <c r="G98" s="5">
        <f>COUNTIF('TUẦN 04-05'!$L$5:$L$388,'KT PHÒNG'!A98)</f>
        <v>0</v>
      </c>
      <c r="H98" s="5">
        <f>COUNTIF('TUẦN 04-05'!M5:M476,'KT PHÒNG'!$A$5)</f>
        <v>0</v>
      </c>
      <c r="I98" s="5">
        <f>COUNTIF('TUẦN 04-05'!$N$5:$N$388,'KT PHÒNG'!A98)</f>
        <v>0</v>
      </c>
      <c r="J98" s="5">
        <f>COUNTIF('TUẦN 04-05'!$O$5:$O$388,'KT PHÒNG'!A98)</f>
        <v>0</v>
      </c>
      <c r="K98" s="5">
        <f>COUNTIF('TUẦN 04-05'!$P$5:$P$388,'KT PHÒNG'!A98)</f>
        <v>2</v>
      </c>
      <c r="L98" s="5">
        <f>COUNTIF('TUẦN 04-05'!$Q$5:$Q$388,'KT PHÒNG'!A98)</f>
        <v>0</v>
      </c>
      <c r="M98" s="5">
        <f>COUNTIF('TUẦN 04-05'!$R$5:$R$388,'KT PHÒNG'!A98)</f>
        <v>0</v>
      </c>
      <c r="N98" s="5">
        <f>COUNTIF('TUẦN 04-05'!$S$5:$S$388,'KT PHÒNG'!A98)</f>
        <v>0</v>
      </c>
      <c r="O98" s="5">
        <f>COUNTIF('TUẦN 04-05'!$T$5:$T$388,'KT PHÒNG'!A98)</f>
        <v>0</v>
      </c>
    </row>
    <row r="99" spans="1:15" ht="30">
      <c r="A99" s="7" t="s">
        <v>328</v>
      </c>
      <c r="B99" s="5">
        <f>COUNTIF('TUẦN 04-05'!$G$5:$G$388,'KT PHÒNG'!A99)</f>
        <v>0</v>
      </c>
      <c r="C99" s="5">
        <f>COUNTIF('TUẦN 04-05'!$H$5:$H$388,'KT PHÒNG'!A99)</f>
        <v>0</v>
      </c>
      <c r="D99" s="5">
        <f>COUNTIF('TUẦN 04-05'!$I$5:$I$388,'KT PHÒNG'!A99)</f>
        <v>0</v>
      </c>
      <c r="E99" s="5">
        <f>COUNTIF('TUẦN 04-05'!J5:J477,'KT PHÒNG'!A99)</f>
        <v>0</v>
      </c>
      <c r="F99" s="5">
        <f>COUNTIF('TUẦN 04-05'!$K$5:$K$388,'KT PHÒNG'!A99)</f>
        <v>0</v>
      </c>
      <c r="G99" s="5">
        <f>COUNTIF('TUẦN 04-05'!$L$5:$L$388,'KT PHÒNG'!A99)</f>
        <v>0</v>
      </c>
      <c r="H99" s="5">
        <f>COUNTIF('TUẦN 04-05'!M5:M477,'KT PHÒNG'!$A$5)</f>
        <v>0</v>
      </c>
      <c r="I99" s="5">
        <f>COUNTIF('TUẦN 04-05'!$N$5:$N$388,'KT PHÒNG'!A99)</f>
        <v>0</v>
      </c>
      <c r="J99" s="5">
        <f>COUNTIF('TUẦN 04-05'!$O$5:$O$388,'KT PHÒNG'!A99)</f>
        <v>0</v>
      </c>
      <c r="K99" s="5">
        <f>COUNTIF('TUẦN 04-05'!$P$5:$P$388,'KT PHÒNG'!A99)</f>
        <v>0</v>
      </c>
      <c r="L99" s="5">
        <f>COUNTIF('TUẦN 04-05'!$Q$5:$Q$388,'KT PHÒNG'!A99)</f>
        <v>0</v>
      </c>
      <c r="M99" s="5">
        <f>COUNTIF('TUẦN 04-05'!$R$5:$R$388,'KT PHÒNG'!A99)</f>
        <v>0</v>
      </c>
      <c r="N99" s="5">
        <f>COUNTIF('TUẦN 04-05'!$S$5:$S$388,'KT PHÒNG'!A99)</f>
        <v>0</v>
      </c>
      <c r="O99" s="5">
        <f>COUNTIF('TUẦN 04-05'!$T$5:$T$388,'KT PHÒNG'!A99)</f>
        <v>0</v>
      </c>
    </row>
    <row r="100" spans="1:15" ht="30">
      <c r="A100" s="7" t="s">
        <v>30</v>
      </c>
      <c r="B100" s="5">
        <f>COUNTIF('TUẦN 04-05'!$G$5:$G$388,'KT PHÒNG'!A100)</f>
        <v>0</v>
      </c>
      <c r="C100" s="5">
        <f>COUNTIF('TUẦN 04-05'!$H$5:$H$388,'KT PHÒNG'!A100)</f>
        <v>1</v>
      </c>
      <c r="D100" s="5">
        <f>COUNTIF('TUẦN 04-05'!$I$5:$I$388,'KT PHÒNG'!A100)</f>
        <v>1</v>
      </c>
      <c r="E100" s="5">
        <f>COUNTIF('TUẦN 04-05'!J5:J478,'KT PHÒNG'!A100)</f>
        <v>1</v>
      </c>
      <c r="F100" s="5">
        <f>COUNTIF('TUẦN 04-05'!$K$5:$K$388,'KT PHÒNG'!A100)</f>
        <v>1</v>
      </c>
      <c r="G100" s="5">
        <f>COUNTIF('TUẦN 04-05'!$L$5:$L$388,'KT PHÒNG'!A100)</f>
        <v>0</v>
      </c>
      <c r="H100" s="5">
        <f>COUNTIF('TUẦN 04-05'!M5:M478,'KT PHÒNG'!$A$5)</f>
        <v>0</v>
      </c>
      <c r="I100" s="5">
        <f>COUNTIF('TUẦN 04-05'!$N$5:$N$388,'KT PHÒNG'!A100)</f>
        <v>0</v>
      </c>
      <c r="J100" s="5">
        <f>COUNTIF('TUẦN 04-05'!$O$5:$O$388,'KT PHÒNG'!A100)</f>
        <v>1</v>
      </c>
      <c r="K100" s="5">
        <f>COUNTIF('TUẦN 04-05'!$P$5:$P$388,'KT PHÒNG'!A100)</f>
        <v>1</v>
      </c>
      <c r="L100" s="5">
        <f>COUNTIF('TUẦN 04-05'!$Q$5:$Q$388,'KT PHÒNG'!A100)</f>
        <v>1</v>
      </c>
      <c r="M100" s="5">
        <f>COUNTIF('TUẦN 04-05'!$R$5:$R$388,'KT PHÒNG'!A100)</f>
        <v>1</v>
      </c>
      <c r="N100" s="5">
        <f>COUNTIF('TUẦN 04-05'!$S$5:$S$388,'KT PHÒNG'!A100)</f>
        <v>0</v>
      </c>
      <c r="O100" s="5">
        <f>COUNTIF('TUẦN 04-05'!$T$5:$T$388,'KT PHÒNG'!A100)</f>
        <v>0</v>
      </c>
    </row>
    <row r="101" spans="1:15" ht="30">
      <c r="A101" s="7" t="s">
        <v>329</v>
      </c>
      <c r="B101" s="5">
        <f>COUNTIF('TUẦN 04-05'!$G$5:$G$388,'KT PHÒNG'!A101)</f>
        <v>0</v>
      </c>
      <c r="C101" s="5">
        <f>COUNTIF('TUẦN 04-05'!$H$5:$H$388,'KT PHÒNG'!A101)</f>
        <v>0</v>
      </c>
      <c r="D101" s="5">
        <f>COUNTIF('TUẦN 04-05'!$I$5:$I$388,'KT PHÒNG'!A101)</f>
        <v>0</v>
      </c>
      <c r="E101" s="5">
        <f>COUNTIF('TUẦN 04-05'!J5:J479,'KT PHÒNG'!A101)</f>
        <v>0</v>
      </c>
      <c r="F101" s="5">
        <f>COUNTIF('TUẦN 04-05'!$K$5:$K$388,'KT PHÒNG'!A101)</f>
        <v>0</v>
      </c>
      <c r="G101" s="5">
        <f>COUNTIF('TUẦN 04-05'!$L$5:$L$388,'KT PHÒNG'!A101)</f>
        <v>0</v>
      </c>
      <c r="H101" s="5">
        <f>COUNTIF('TUẦN 04-05'!M5:M479,'KT PHÒNG'!$A$5)</f>
        <v>0</v>
      </c>
      <c r="I101" s="5">
        <f>COUNTIF('TUẦN 04-05'!$N$5:$N$388,'KT PHÒNG'!A101)</f>
        <v>0</v>
      </c>
      <c r="J101" s="5">
        <f>COUNTIF('TUẦN 04-05'!$O$5:$O$388,'KT PHÒNG'!A101)</f>
        <v>0</v>
      </c>
      <c r="K101" s="5">
        <f>COUNTIF('TUẦN 04-05'!$P$5:$P$388,'KT PHÒNG'!A101)</f>
        <v>0</v>
      </c>
      <c r="L101" s="5">
        <f>COUNTIF('TUẦN 04-05'!$Q$5:$Q$388,'KT PHÒNG'!A101)</f>
        <v>0</v>
      </c>
      <c r="M101" s="5">
        <f>COUNTIF('TUẦN 04-05'!$R$5:$R$388,'KT PHÒNG'!A101)</f>
        <v>0</v>
      </c>
      <c r="N101" s="5">
        <f>COUNTIF('TUẦN 04-05'!$S$5:$S$388,'KT PHÒNG'!A101)</f>
        <v>0</v>
      </c>
      <c r="O101" s="5">
        <f>COUNTIF('TUẦN 04-05'!$T$5:$T$388,'KT PHÒNG'!A101)</f>
        <v>0</v>
      </c>
    </row>
    <row r="102" spans="1:15" ht="30">
      <c r="A102" s="7" t="s">
        <v>111</v>
      </c>
      <c r="B102" s="5">
        <f>COUNTIF('TUẦN 04-05'!$G$5:$G$388,'KT PHÒNG'!A102)</f>
        <v>1</v>
      </c>
      <c r="C102" s="5">
        <f>COUNTIF('TUẦN 04-05'!$H$5:$H$388,'KT PHÒNG'!A102)</f>
        <v>1</v>
      </c>
      <c r="D102" s="5">
        <f>COUNTIF('TUẦN 04-05'!$I$5:$I$388,'KT PHÒNG'!A102)</f>
        <v>1</v>
      </c>
      <c r="E102" s="5">
        <f>COUNTIF('TUẦN 04-05'!J5:J480,'KT PHÒNG'!A102)</f>
        <v>0</v>
      </c>
      <c r="F102" s="5">
        <f>COUNTIF('TUẦN 04-05'!$K$5:$K$388,'KT PHÒNG'!A102)</f>
        <v>1</v>
      </c>
      <c r="G102" s="5">
        <f>COUNTIF('TUẦN 04-05'!$L$5:$L$388,'KT PHÒNG'!A102)</f>
        <v>0</v>
      </c>
      <c r="H102" s="5">
        <f>COUNTIF('TUẦN 04-05'!M5:M480,'KT PHÒNG'!$A$5)</f>
        <v>0</v>
      </c>
      <c r="I102" s="5">
        <f>COUNTIF('TUẦN 04-05'!$N$5:$N$388,'KT PHÒNG'!A102)</f>
        <v>1</v>
      </c>
      <c r="J102" s="5">
        <f>COUNTIF('TUẦN 04-05'!$O$5:$O$388,'KT PHÒNG'!A102)</f>
        <v>1</v>
      </c>
      <c r="K102" s="5">
        <f>COUNTIF('TUẦN 04-05'!$P$5:$P$388,'KT PHÒNG'!A102)</f>
        <v>1</v>
      </c>
      <c r="L102" s="5">
        <f>COUNTIF('TUẦN 04-05'!$Q$5:$Q$388,'KT PHÒNG'!A102)</f>
        <v>1</v>
      </c>
      <c r="M102" s="5">
        <f>COUNTIF('TUẦN 04-05'!$R$5:$R$388,'KT PHÒNG'!A102)</f>
        <v>0</v>
      </c>
      <c r="N102" s="5">
        <f>COUNTIF('TUẦN 04-05'!$S$5:$S$388,'KT PHÒNG'!A102)</f>
        <v>0</v>
      </c>
      <c r="O102" s="5">
        <f>COUNTIF('TUẦN 04-05'!$T$5:$T$388,'KT PHÒNG'!A102)</f>
        <v>0</v>
      </c>
    </row>
    <row r="103" spans="1:15" ht="30">
      <c r="A103" s="7" t="s">
        <v>330</v>
      </c>
      <c r="B103" s="5">
        <f>COUNTIF('TUẦN 04-05'!$G$5:$G$388,'KT PHÒNG'!A103)</f>
        <v>0</v>
      </c>
      <c r="C103" s="5">
        <f>COUNTIF('TUẦN 04-05'!$H$5:$H$388,'KT PHÒNG'!A103)</f>
        <v>0</v>
      </c>
      <c r="D103" s="5">
        <f>COUNTIF('TUẦN 04-05'!$I$5:$I$388,'KT PHÒNG'!A103)</f>
        <v>0</v>
      </c>
      <c r="E103" s="5">
        <f>COUNTIF('TUẦN 04-05'!J5:J481,'KT PHÒNG'!A103)</f>
        <v>0</v>
      </c>
      <c r="F103" s="5">
        <f>COUNTIF('TUẦN 04-05'!$K$5:$K$388,'KT PHÒNG'!A103)</f>
        <v>0</v>
      </c>
      <c r="G103" s="5">
        <f>COUNTIF('TUẦN 04-05'!$L$5:$L$388,'KT PHÒNG'!A103)</f>
        <v>0</v>
      </c>
      <c r="H103" s="5">
        <f>COUNTIF('TUẦN 04-05'!M5:M481,'KT PHÒNG'!$A$5)</f>
        <v>0</v>
      </c>
      <c r="I103" s="5">
        <f>COUNTIF('TUẦN 04-05'!$N$5:$N$388,'KT PHÒNG'!A103)</f>
        <v>0</v>
      </c>
      <c r="J103" s="5">
        <f>COUNTIF('TUẦN 04-05'!$O$5:$O$388,'KT PHÒNG'!A103)</f>
        <v>0</v>
      </c>
      <c r="K103" s="5">
        <f>COUNTIF('TUẦN 04-05'!$P$5:$P$388,'KT PHÒNG'!A103)</f>
        <v>0</v>
      </c>
      <c r="L103" s="5">
        <f>COUNTIF('TUẦN 04-05'!$Q$5:$Q$388,'KT PHÒNG'!A103)</f>
        <v>0</v>
      </c>
      <c r="M103" s="5">
        <f>COUNTIF('TUẦN 04-05'!$R$5:$R$388,'KT PHÒNG'!A103)</f>
        <v>0</v>
      </c>
      <c r="N103" s="5">
        <f>COUNTIF('TUẦN 04-05'!$S$5:$S$388,'KT PHÒNG'!A103)</f>
        <v>0</v>
      </c>
      <c r="O103" s="5">
        <f>COUNTIF('TUẦN 04-05'!$T$5:$T$388,'KT PHÒNG'!A103)</f>
        <v>0</v>
      </c>
    </row>
    <row r="104" spans="1:15" ht="30">
      <c r="A104" s="7" t="s">
        <v>331</v>
      </c>
      <c r="B104" s="5">
        <f>COUNTIF('TUẦN 04-05'!$G$5:$G$388,'KT PHÒNG'!A104)</f>
        <v>0</v>
      </c>
      <c r="C104" s="5">
        <f>COUNTIF('TUẦN 04-05'!$H$5:$H$388,'KT PHÒNG'!A104)</f>
        <v>0</v>
      </c>
      <c r="D104" s="5">
        <f>COUNTIF('TUẦN 04-05'!$I$5:$I$388,'KT PHÒNG'!A104)</f>
        <v>0</v>
      </c>
      <c r="E104" s="5">
        <f>COUNTIF('TUẦN 04-05'!J5:J482,'KT PHÒNG'!A104)</f>
        <v>0</v>
      </c>
      <c r="F104" s="5">
        <f>COUNTIF('TUẦN 04-05'!$K$5:$K$388,'KT PHÒNG'!A104)</f>
        <v>0</v>
      </c>
      <c r="G104" s="5">
        <f>COUNTIF('TUẦN 04-05'!$L$5:$L$388,'KT PHÒNG'!A104)</f>
        <v>0</v>
      </c>
      <c r="H104" s="5">
        <f>COUNTIF('TUẦN 04-05'!M5:M482,'KT PHÒNG'!$A$5)</f>
        <v>0</v>
      </c>
      <c r="I104" s="5">
        <f>COUNTIF('TUẦN 04-05'!$N$5:$N$388,'KT PHÒNG'!A104)</f>
        <v>0</v>
      </c>
      <c r="J104" s="5">
        <f>COUNTIF('TUẦN 04-05'!$O$5:$O$388,'KT PHÒNG'!A104)</f>
        <v>0</v>
      </c>
      <c r="K104" s="5">
        <f>COUNTIF('TUẦN 04-05'!$P$5:$P$388,'KT PHÒNG'!A104)</f>
        <v>0</v>
      </c>
      <c r="L104" s="5">
        <f>COUNTIF('TUẦN 04-05'!$Q$5:$Q$388,'KT PHÒNG'!A104)</f>
        <v>0</v>
      </c>
      <c r="M104" s="5">
        <f>COUNTIF('TUẦN 04-05'!$R$5:$R$388,'KT PHÒNG'!A104)</f>
        <v>0</v>
      </c>
      <c r="N104" s="5">
        <f>COUNTIF('TUẦN 04-05'!$S$5:$S$388,'KT PHÒNG'!A104)</f>
        <v>0</v>
      </c>
      <c r="O104" s="5">
        <f>COUNTIF('TUẦN 04-05'!$T$5:$T$388,'KT PHÒNG'!A104)</f>
        <v>0</v>
      </c>
    </row>
    <row r="105" spans="1:15" ht="30">
      <c r="A105" s="7" t="s">
        <v>332</v>
      </c>
      <c r="B105" s="5">
        <f>COUNTIF('TUẦN 04-05'!$G$5:$G$388,'KT PHÒNG'!A105)</f>
        <v>0</v>
      </c>
      <c r="C105" s="5">
        <f>COUNTIF('TUẦN 04-05'!$H$5:$H$388,'KT PHÒNG'!A105)</f>
        <v>0</v>
      </c>
      <c r="D105" s="5">
        <f>COUNTIF('TUẦN 04-05'!$I$5:$I$388,'KT PHÒNG'!A105)</f>
        <v>0</v>
      </c>
      <c r="E105" s="5">
        <f>COUNTIF('TUẦN 04-05'!J5:J483,'KT PHÒNG'!A105)</f>
        <v>0</v>
      </c>
      <c r="F105" s="5">
        <f>COUNTIF('TUẦN 04-05'!$K$5:$K$388,'KT PHÒNG'!A105)</f>
        <v>0</v>
      </c>
      <c r="G105" s="5">
        <f>COUNTIF('TUẦN 04-05'!$L$5:$L$388,'KT PHÒNG'!A105)</f>
        <v>0</v>
      </c>
      <c r="H105" s="5">
        <f>COUNTIF('TUẦN 04-05'!M5:M483,'KT PHÒNG'!$A$5)</f>
        <v>0</v>
      </c>
      <c r="I105" s="5">
        <f>COUNTIF('TUẦN 04-05'!$N$5:$N$388,'KT PHÒNG'!A105)</f>
        <v>0</v>
      </c>
      <c r="J105" s="5">
        <f>COUNTIF('TUẦN 04-05'!$O$5:$O$388,'KT PHÒNG'!A105)</f>
        <v>0</v>
      </c>
      <c r="K105" s="5">
        <f>COUNTIF('TUẦN 04-05'!$P$5:$P$388,'KT PHÒNG'!A105)</f>
        <v>0</v>
      </c>
      <c r="L105" s="5">
        <f>COUNTIF('TUẦN 04-05'!$Q$5:$Q$388,'KT PHÒNG'!A105)</f>
        <v>0</v>
      </c>
      <c r="M105" s="5">
        <f>COUNTIF('TUẦN 04-05'!$R$5:$R$388,'KT PHÒNG'!A105)</f>
        <v>0</v>
      </c>
      <c r="N105" s="5">
        <f>COUNTIF('TUẦN 04-05'!$S$5:$S$388,'KT PHÒNG'!A105)</f>
        <v>0</v>
      </c>
      <c r="O105" s="5">
        <f>COUNTIF('TUẦN 04-05'!$T$5:$T$388,'KT PHÒNG'!A105)</f>
        <v>0</v>
      </c>
    </row>
    <row r="106" spans="1:15" ht="21" customHeight="1">
      <c r="A106" s="7" t="s">
        <v>34</v>
      </c>
      <c r="B106" s="5">
        <f>COUNTIF('TUẦN 04-05'!$G$5:$G$388,'KT PHÒNG'!A106)</f>
        <v>2</v>
      </c>
      <c r="C106" s="5">
        <f>COUNTIF('TUẦN 04-05'!$H$5:$H$388,'KT PHÒNG'!A106)</f>
        <v>2</v>
      </c>
      <c r="D106" s="5">
        <f>COUNTIF('TUẦN 04-05'!$I$5:$I$388,'KT PHÒNG'!A106)</f>
        <v>1</v>
      </c>
      <c r="E106" s="5">
        <f>COUNTIF('TUẦN 04-05'!J5:J484,'KT PHÒNG'!A106)</f>
        <v>0</v>
      </c>
      <c r="F106" s="5">
        <f>COUNTIF('TUẦN 04-05'!$K$5:$K$388,'KT PHÒNG'!A106)</f>
        <v>1</v>
      </c>
      <c r="G106" s="5">
        <f>COUNTIF('TUẦN 04-05'!$L$5:$L$388,'KT PHÒNG'!A106)</f>
        <v>0</v>
      </c>
      <c r="H106" s="5">
        <f>COUNTIF('TUẦN 04-05'!M5:M484,'KT PHÒNG'!$A$5)</f>
        <v>0</v>
      </c>
      <c r="I106" s="5">
        <f>COUNTIF('TUẦN 04-05'!$N$5:$N$388,'KT PHÒNG'!A106)</f>
        <v>2</v>
      </c>
      <c r="J106" s="5">
        <f>COUNTIF('TUẦN 04-05'!$O$5:$O$388,'KT PHÒNG'!A106)</f>
        <v>1</v>
      </c>
      <c r="K106" s="5">
        <f>COUNTIF('TUẦN 04-05'!$P$5:$P$388,'KT PHÒNG'!A106)</f>
        <v>0</v>
      </c>
      <c r="L106" s="5">
        <f>COUNTIF('TUẦN 04-05'!$Q$5:$Q$388,'KT PHÒNG'!A106)</f>
        <v>1</v>
      </c>
      <c r="M106" s="5">
        <f>COUNTIF('TUẦN 04-05'!$R$5:$R$388,'KT PHÒNG'!A106)</f>
        <v>2</v>
      </c>
      <c r="N106" s="5">
        <f>COUNTIF('TUẦN 04-05'!$S$5:$S$388,'KT PHÒNG'!A106)</f>
        <v>0</v>
      </c>
      <c r="O106" s="5">
        <f>COUNTIF('TUẦN 04-05'!$T$5:$T$388,'KT PHÒNG'!A106)</f>
        <v>0</v>
      </c>
    </row>
    <row r="107" spans="1:15" ht="30">
      <c r="A107" s="7" t="s">
        <v>104</v>
      </c>
      <c r="B107" s="5">
        <f>COUNTIF('TUẦN 04-05'!$G$5:$G$388,'KT PHÒNG'!A107)</f>
        <v>1</v>
      </c>
      <c r="C107" s="5">
        <f>COUNTIF('TUẦN 04-05'!$H$5:$H$388,'KT PHÒNG'!A107)</f>
        <v>1</v>
      </c>
      <c r="D107" s="5">
        <f>COUNTIF('TUẦN 04-05'!$I$5:$I$388,'KT PHÒNG'!A107)</f>
        <v>1</v>
      </c>
      <c r="E107" s="5">
        <f>COUNTIF('TUẦN 04-05'!J5:J485,'KT PHÒNG'!A107)</f>
        <v>1</v>
      </c>
      <c r="F107" s="5">
        <f>COUNTIF('TUẦN 04-05'!$K$5:$K$388,'KT PHÒNG'!A107)</f>
        <v>1</v>
      </c>
      <c r="G107" s="5">
        <f>COUNTIF('TUẦN 04-05'!$L$5:$L$388,'KT PHÒNG'!A107)</f>
        <v>0</v>
      </c>
      <c r="H107" s="5">
        <f>COUNTIF('TUẦN 04-05'!M5:M485,'KT PHÒNG'!$A$5)</f>
        <v>0</v>
      </c>
      <c r="I107" s="5">
        <f>COUNTIF('TUẦN 04-05'!$N$5:$N$388,'KT PHÒNG'!A107)</f>
        <v>1</v>
      </c>
      <c r="J107" s="5">
        <f>COUNTIF('TUẦN 04-05'!$O$5:$O$388,'KT PHÒNG'!A107)</f>
        <v>1</v>
      </c>
      <c r="K107" s="5">
        <f>COUNTIF('TUẦN 04-05'!$P$5:$P$388,'KT PHÒNG'!A107)</f>
        <v>1</v>
      </c>
      <c r="L107" s="5">
        <f>COUNTIF('TUẦN 04-05'!$Q$5:$Q$388,'KT PHÒNG'!A107)</f>
        <v>1</v>
      </c>
      <c r="M107" s="5">
        <f>COUNTIF('TUẦN 04-05'!$R$5:$R$388,'KT PHÒNG'!A107)</f>
        <v>1</v>
      </c>
      <c r="N107" s="5">
        <f>COUNTIF('TUẦN 04-05'!$S$5:$S$388,'KT PHÒNG'!A107)</f>
        <v>0</v>
      </c>
      <c r="O107" s="5">
        <f>COUNTIF('TUẦN 04-05'!$T$5:$T$388,'KT PHÒNG'!A107)</f>
        <v>0</v>
      </c>
    </row>
    <row r="108" spans="1:15" ht="30">
      <c r="A108" s="7" t="s">
        <v>45</v>
      </c>
      <c r="B108" s="5">
        <f>COUNTIF('TUẦN 04-05'!$G$5:$G$388,'KT PHÒNG'!A108)</f>
        <v>0</v>
      </c>
      <c r="C108" s="5">
        <f>COUNTIF('TUẦN 04-05'!$H$5:$H$388,'KT PHÒNG'!A108)</f>
        <v>0</v>
      </c>
      <c r="D108" s="5">
        <f>COUNTIF('TUẦN 04-05'!$I$5:$I$388,'KT PHÒNG'!A108)</f>
        <v>0</v>
      </c>
      <c r="E108" s="5">
        <f>COUNTIF('TUẦN 04-05'!J5:J486,'KT PHÒNG'!A108)</f>
        <v>0</v>
      </c>
      <c r="F108" s="5">
        <f>COUNTIF('TUẦN 04-05'!$K$5:$K$388,'KT PHÒNG'!A108)</f>
        <v>0</v>
      </c>
      <c r="G108" s="5">
        <f>COUNTIF('TUẦN 04-05'!$L$5:$L$388,'KT PHÒNG'!A108)</f>
        <v>0</v>
      </c>
      <c r="H108" s="5">
        <f>COUNTIF('TUẦN 04-05'!M5:M486,'KT PHÒNG'!$A$5)</f>
        <v>0</v>
      </c>
      <c r="I108" s="5">
        <f>COUNTIF('TUẦN 04-05'!$N$5:$N$388,'KT PHÒNG'!A108)</f>
        <v>0</v>
      </c>
      <c r="J108" s="5">
        <f>COUNTIF('TUẦN 04-05'!$O$5:$O$388,'KT PHÒNG'!A108)</f>
        <v>0</v>
      </c>
      <c r="K108" s="5">
        <f>COUNTIF('TUẦN 04-05'!$P$5:$P$388,'KT PHÒNG'!A108)</f>
        <v>0</v>
      </c>
      <c r="L108" s="5">
        <f>COUNTIF('TUẦN 04-05'!$Q$5:$Q$388,'KT PHÒNG'!A108)</f>
        <v>0</v>
      </c>
      <c r="M108" s="5">
        <f>COUNTIF('TUẦN 04-05'!$R$5:$R$388,'KT PHÒNG'!A108)</f>
        <v>0</v>
      </c>
      <c r="N108" s="5">
        <f>COUNTIF('TUẦN 04-05'!$S$5:$S$388,'KT PHÒNG'!A108)</f>
        <v>0</v>
      </c>
      <c r="O108" s="5">
        <f>COUNTIF('TUẦN 04-05'!$T$5:$T$388,'KT PHÒNG'!A108)</f>
        <v>0</v>
      </c>
    </row>
    <row r="109" spans="1:15" ht="30">
      <c r="A109" s="7" t="s">
        <v>333</v>
      </c>
      <c r="B109" s="5">
        <f>COUNTIF('TUẦN 04-05'!$G$5:$G$388,'KT PHÒNG'!A109)</f>
        <v>0</v>
      </c>
      <c r="C109" s="5">
        <f>COUNTIF('TUẦN 04-05'!$H$5:$H$388,'KT PHÒNG'!A109)</f>
        <v>0</v>
      </c>
      <c r="D109" s="5">
        <f>COUNTIF('TUẦN 04-05'!$I$5:$I$388,'KT PHÒNG'!A109)</f>
        <v>0</v>
      </c>
      <c r="E109" s="5">
        <f>COUNTIF('TUẦN 04-05'!J5:J487,'KT PHÒNG'!A109)</f>
        <v>0</v>
      </c>
      <c r="F109" s="5">
        <f>COUNTIF('TUẦN 04-05'!$K$5:$K$388,'KT PHÒNG'!A109)</f>
        <v>0</v>
      </c>
      <c r="G109" s="5">
        <f>COUNTIF('TUẦN 04-05'!$L$5:$L$388,'KT PHÒNG'!A109)</f>
        <v>0</v>
      </c>
      <c r="H109" s="5">
        <f>COUNTIF('TUẦN 04-05'!M5:M487,'KT PHÒNG'!$A$5)</f>
        <v>0</v>
      </c>
      <c r="I109" s="5">
        <f>COUNTIF('TUẦN 04-05'!$N$5:$N$388,'KT PHÒNG'!A109)</f>
        <v>0</v>
      </c>
      <c r="J109" s="5">
        <f>COUNTIF('TUẦN 04-05'!$O$5:$O$388,'KT PHÒNG'!A109)</f>
        <v>0</v>
      </c>
      <c r="K109" s="5">
        <f>COUNTIF('TUẦN 04-05'!$P$5:$P$388,'KT PHÒNG'!A109)</f>
        <v>0</v>
      </c>
      <c r="L109" s="5">
        <f>COUNTIF('TUẦN 04-05'!$Q$5:$Q$388,'KT PHÒNG'!A109)</f>
        <v>0</v>
      </c>
      <c r="M109" s="5">
        <f>COUNTIF('TUẦN 04-05'!$R$5:$R$388,'KT PHÒNG'!A109)</f>
        <v>0</v>
      </c>
      <c r="N109" s="5">
        <f>COUNTIF('TUẦN 04-05'!$S$5:$S$388,'KT PHÒNG'!A109)</f>
        <v>0</v>
      </c>
      <c r="O109" s="5">
        <f>COUNTIF('TUẦN 04-05'!$T$5:$T$388,'KT PHÒNG'!A109)</f>
        <v>0</v>
      </c>
    </row>
    <row r="110" spans="1:15" ht="30">
      <c r="A110" s="7" t="s">
        <v>334</v>
      </c>
      <c r="B110" s="5">
        <f>COUNTIF('TUẦN 04-05'!$G$5:$G$388,'KT PHÒNG'!A110)</f>
        <v>0</v>
      </c>
      <c r="C110" s="5">
        <f>COUNTIF('TUẦN 04-05'!$H$5:$H$388,'KT PHÒNG'!A110)</f>
        <v>0</v>
      </c>
      <c r="D110" s="5">
        <f>COUNTIF('TUẦN 04-05'!$I$5:$I$388,'KT PHÒNG'!A110)</f>
        <v>0</v>
      </c>
      <c r="E110" s="5">
        <f>COUNTIF('TUẦN 04-05'!J5:J488,'KT PHÒNG'!A110)</f>
        <v>0</v>
      </c>
      <c r="F110" s="5">
        <f>COUNTIF('TUẦN 04-05'!$K$5:$K$388,'KT PHÒNG'!A110)</f>
        <v>0</v>
      </c>
      <c r="G110" s="5">
        <f>COUNTIF('TUẦN 04-05'!$L$5:$L$388,'KT PHÒNG'!A110)</f>
        <v>0</v>
      </c>
      <c r="H110" s="5">
        <f>COUNTIF('TUẦN 04-05'!M5:M488,'KT PHÒNG'!$A$5)</f>
        <v>0</v>
      </c>
      <c r="I110" s="5">
        <f>COUNTIF('TUẦN 04-05'!$N$5:$N$388,'KT PHÒNG'!A110)</f>
        <v>0</v>
      </c>
      <c r="J110" s="5">
        <f>COUNTIF('TUẦN 04-05'!$O$5:$O$388,'KT PHÒNG'!A110)</f>
        <v>0</v>
      </c>
      <c r="K110" s="5">
        <f>COUNTIF('TUẦN 04-05'!$P$5:$P$388,'KT PHÒNG'!A110)</f>
        <v>0</v>
      </c>
      <c r="L110" s="5">
        <f>COUNTIF('TUẦN 04-05'!$Q$5:$Q$388,'KT PHÒNG'!A110)</f>
        <v>0</v>
      </c>
      <c r="M110" s="5">
        <f>COUNTIF('TUẦN 04-05'!$R$5:$R$388,'KT PHÒNG'!A110)</f>
        <v>0</v>
      </c>
      <c r="N110" s="5">
        <f>COUNTIF('TUẦN 04-05'!$S$5:$S$388,'KT PHÒNG'!A110)</f>
        <v>0</v>
      </c>
      <c r="O110" s="5">
        <f>COUNTIF('TUẦN 04-05'!$T$5:$T$388,'KT PHÒNG'!A110)</f>
        <v>0</v>
      </c>
    </row>
    <row r="111" spans="1:15" ht="30">
      <c r="A111" s="7" t="s">
        <v>335</v>
      </c>
      <c r="B111" s="5">
        <f>COUNTIF('TUẦN 04-05'!$G$5:$G$388,'KT PHÒNG'!A111)</f>
        <v>0</v>
      </c>
      <c r="C111" s="5">
        <f>COUNTIF('TUẦN 04-05'!$H$5:$H$388,'KT PHÒNG'!A111)</f>
        <v>0</v>
      </c>
      <c r="D111" s="5">
        <f>COUNTIF('TUẦN 04-05'!$I$5:$I$388,'KT PHÒNG'!A111)</f>
        <v>0</v>
      </c>
      <c r="E111" s="5">
        <f>COUNTIF('TUẦN 04-05'!J5:J489,'KT PHÒNG'!A111)</f>
        <v>0</v>
      </c>
      <c r="F111" s="5">
        <f>COUNTIF('TUẦN 04-05'!$K$5:$K$388,'KT PHÒNG'!A111)</f>
        <v>0</v>
      </c>
      <c r="G111" s="5">
        <f>COUNTIF('TUẦN 04-05'!$L$5:$L$388,'KT PHÒNG'!A111)</f>
        <v>0</v>
      </c>
      <c r="H111" s="5">
        <f>COUNTIF('TUẦN 04-05'!M5:M489,'KT PHÒNG'!$A$5)</f>
        <v>0</v>
      </c>
      <c r="I111" s="5">
        <f>COUNTIF('TUẦN 04-05'!$N$5:$N$388,'KT PHÒNG'!A111)</f>
        <v>0</v>
      </c>
      <c r="J111" s="5">
        <f>COUNTIF('TUẦN 04-05'!$O$5:$O$388,'KT PHÒNG'!A111)</f>
        <v>0</v>
      </c>
      <c r="K111" s="5">
        <f>COUNTIF('TUẦN 04-05'!$P$5:$P$388,'KT PHÒNG'!A111)</f>
        <v>0</v>
      </c>
      <c r="L111" s="5">
        <f>COUNTIF('TUẦN 04-05'!$Q$5:$Q$388,'KT PHÒNG'!A111)</f>
        <v>0</v>
      </c>
      <c r="M111" s="5">
        <f>COUNTIF('TUẦN 04-05'!$R$5:$R$388,'KT PHÒNG'!A111)</f>
        <v>0</v>
      </c>
      <c r="N111" s="5">
        <f>COUNTIF('TUẦN 04-05'!$S$5:$S$388,'KT PHÒNG'!A111)</f>
        <v>0</v>
      </c>
      <c r="O111" s="5">
        <f>COUNTIF('TUẦN 04-05'!$T$5:$T$388,'KT PHÒNG'!A111)</f>
        <v>0</v>
      </c>
    </row>
    <row r="112" spans="1:15" ht="30">
      <c r="A112" s="7" t="s">
        <v>90</v>
      </c>
      <c r="B112" s="5">
        <f>COUNTIF('TUẦN 04-05'!$G$5:$G$388,'KT PHÒNG'!A112)</f>
        <v>1</v>
      </c>
      <c r="C112" s="5">
        <f>COUNTIF('TUẦN 04-05'!$H$5:$H$388,'KT PHÒNG'!A112)</f>
        <v>1</v>
      </c>
      <c r="D112" s="5">
        <f>COUNTIF('TUẦN 04-05'!$I$5:$I$388,'KT PHÒNG'!A112)</f>
        <v>0</v>
      </c>
      <c r="E112" s="5">
        <f>COUNTIF('TUẦN 04-05'!J5:J490,'KT PHÒNG'!A112)</f>
        <v>0</v>
      </c>
      <c r="F112" s="5">
        <f>COUNTIF('TUẦN 04-05'!$K$5:$K$388,'KT PHÒNG'!A112)</f>
        <v>0</v>
      </c>
      <c r="G112" s="5">
        <f>COUNTIF('TUẦN 04-05'!$L$5:$L$388,'KT PHÒNG'!A112)</f>
        <v>0</v>
      </c>
      <c r="H112" s="5">
        <f>COUNTIF('TUẦN 04-05'!M5:M490,'KT PHÒNG'!$A$5)</f>
        <v>0</v>
      </c>
      <c r="I112" s="5">
        <f>COUNTIF('TUẦN 04-05'!$N$5:$N$388,'KT PHÒNG'!A112)</f>
        <v>0</v>
      </c>
      <c r="J112" s="5">
        <f>COUNTIF('TUẦN 04-05'!$O$5:$O$388,'KT PHÒNG'!A112)</f>
        <v>0</v>
      </c>
      <c r="K112" s="5">
        <f>COUNTIF('TUẦN 04-05'!$P$5:$P$388,'KT PHÒNG'!A112)</f>
        <v>0</v>
      </c>
      <c r="L112" s="5">
        <f>COUNTIF('TUẦN 04-05'!$Q$5:$Q$388,'KT PHÒNG'!A112)</f>
        <v>0</v>
      </c>
      <c r="M112" s="5">
        <f>COUNTIF('TUẦN 04-05'!$R$5:$R$388,'KT PHÒNG'!A112)</f>
        <v>0</v>
      </c>
      <c r="N112" s="5">
        <f>COUNTIF('TUẦN 04-05'!$S$5:$S$388,'KT PHÒNG'!A112)</f>
        <v>0</v>
      </c>
      <c r="O112" s="5">
        <f>COUNTIF('TUẦN 04-05'!$T$5:$T$388,'KT PHÒNG'!A112)</f>
        <v>0</v>
      </c>
    </row>
    <row r="113" spans="1:15" ht="30">
      <c r="A113" s="7" t="s">
        <v>138</v>
      </c>
      <c r="B113" s="5">
        <f>COUNTIF('TUẦN 04-05'!$G$5:$G$388,'KT PHÒNG'!A113)</f>
        <v>1</v>
      </c>
      <c r="C113" s="5">
        <f>COUNTIF('TUẦN 04-05'!$H$5:$H$388,'KT PHÒNG'!A113)</f>
        <v>0</v>
      </c>
      <c r="D113" s="5">
        <f>COUNTIF('TUẦN 04-05'!$I$5:$I$388,'KT PHÒNG'!A113)</f>
        <v>1</v>
      </c>
      <c r="E113" s="5">
        <f>COUNTIF('TUẦN 04-05'!J5:J491,'KT PHÒNG'!A113)</f>
        <v>1</v>
      </c>
      <c r="F113" s="5">
        <f>COUNTIF('TUẦN 04-05'!$K$5:$K$388,'KT PHÒNG'!A113)</f>
        <v>1</v>
      </c>
      <c r="G113" s="5">
        <f>COUNTIF('TUẦN 04-05'!$L$5:$L$388,'KT PHÒNG'!A113)</f>
        <v>0</v>
      </c>
      <c r="H113" s="5">
        <f>COUNTIF('TUẦN 04-05'!M5:M491,'KT PHÒNG'!$A$5)</f>
        <v>0</v>
      </c>
      <c r="I113" s="5">
        <f>COUNTIF('TUẦN 04-05'!$N$5:$N$388,'KT PHÒNG'!A113)</f>
        <v>1</v>
      </c>
      <c r="J113" s="5">
        <f>COUNTIF('TUẦN 04-05'!$O$5:$O$388,'KT PHÒNG'!A113)</f>
        <v>1</v>
      </c>
      <c r="K113" s="5">
        <f>COUNTIF('TUẦN 04-05'!$P$5:$P$388,'KT PHÒNG'!A113)</f>
        <v>1</v>
      </c>
      <c r="L113" s="5">
        <f>COUNTIF('TUẦN 04-05'!$Q$5:$Q$388,'KT PHÒNG'!A113)</f>
        <v>1</v>
      </c>
      <c r="M113" s="5">
        <f>COUNTIF('TUẦN 04-05'!$R$5:$R$388,'KT PHÒNG'!A113)</f>
        <v>0</v>
      </c>
      <c r="N113" s="5">
        <f>COUNTIF('TUẦN 04-05'!$S$5:$S$388,'KT PHÒNG'!A113)</f>
        <v>0</v>
      </c>
      <c r="O113" s="5">
        <f>COUNTIF('TUẦN 04-05'!$T$5:$T$388,'KT PHÒNG'!A113)</f>
        <v>0</v>
      </c>
    </row>
    <row r="114" spans="1:15" ht="30">
      <c r="A114" s="7" t="s">
        <v>141</v>
      </c>
      <c r="B114" s="5">
        <f>COUNTIF('TUẦN 04-05'!$G$5:$G$388,'KT PHÒNG'!A114)</f>
        <v>0</v>
      </c>
      <c r="C114" s="5">
        <f>COUNTIF('TUẦN 04-05'!$H$5:$H$388,'KT PHÒNG'!A114)</f>
        <v>0</v>
      </c>
      <c r="D114" s="5">
        <f>COUNTIF('TUẦN 04-05'!$I$5:$I$388,'KT PHÒNG'!A114)</f>
        <v>1</v>
      </c>
      <c r="E114" s="5">
        <f>COUNTIF('TUẦN 04-05'!J7:J492,'KT PHÒNG'!A114)</f>
        <v>0</v>
      </c>
      <c r="F114" s="5">
        <f>COUNTIF('TUẦN 04-05'!$K$5:$K$388,'KT PHÒNG'!A114)</f>
        <v>1</v>
      </c>
      <c r="G114" s="5">
        <f>COUNTIF('TUẦN 04-05'!$L$5:$L$388,'KT PHÒNG'!A114)</f>
        <v>0</v>
      </c>
      <c r="H114" s="5">
        <f>COUNTIF('TUẦN 04-05'!M7:M492,'KT PHÒNG'!$A$5)</f>
        <v>0</v>
      </c>
      <c r="I114" s="5">
        <f>COUNTIF('TUẦN 04-05'!$N$5:$N$388,'KT PHÒNG'!A114)</f>
        <v>1</v>
      </c>
      <c r="J114" s="5">
        <f>COUNTIF('TUẦN 04-05'!$O$5:$O$388,'KT PHÒNG'!A114)</f>
        <v>1</v>
      </c>
      <c r="K114" s="5">
        <f>COUNTIF('TUẦN 04-05'!$P$5:$P$388,'KT PHÒNG'!A114)</f>
        <v>1</v>
      </c>
      <c r="L114" s="5">
        <f>COUNTIF('TUẦN 04-05'!$Q$5:$Q$388,'KT PHÒNG'!A114)</f>
        <v>0</v>
      </c>
      <c r="M114" s="5">
        <f>COUNTIF('TUẦN 04-05'!$R$5:$R$388,'KT PHÒNG'!A114)</f>
        <v>0</v>
      </c>
      <c r="N114" s="5">
        <f>COUNTIF('TUẦN 04-05'!$S$5:$S$388,'KT PHÒNG'!A114)</f>
        <v>0</v>
      </c>
      <c r="O114" s="5">
        <f>COUNTIF('TUẦN 04-05'!$T$5:$T$388,'KT PHÒNG'!A114)</f>
        <v>0</v>
      </c>
    </row>
    <row r="115" spans="1:15" ht="30">
      <c r="A115" s="7" t="s">
        <v>336</v>
      </c>
      <c r="B115" s="5">
        <f>COUNTIF('TUẦN 04-05'!$G$5:$G$388,'KT PHÒNG'!A115)</f>
        <v>0</v>
      </c>
      <c r="C115" s="5">
        <f>COUNTIF('TUẦN 04-05'!$H$5:$H$388,'KT PHÒNG'!A115)</f>
        <v>0</v>
      </c>
      <c r="D115" s="5">
        <f>COUNTIF('TUẦN 04-05'!$I$5:$I$388,'KT PHÒNG'!A115)</f>
        <v>0</v>
      </c>
      <c r="E115" s="5">
        <f>COUNTIF('TUẦN 04-05'!J7:J493,'KT PHÒNG'!A115)</f>
        <v>0</v>
      </c>
      <c r="F115" s="5">
        <f>COUNTIF('TUẦN 04-05'!$K$5:$K$388,'KT PHÒNG'!A115)</f>
        <v>0</v>
      </c>
      <c r="G115" s="5">
        <f>COUNTIF('TUẦN 04-05'!$L$5:$L$388,'KT PHÒNG'!A115)</f>
        <v>0</v>
      </c>
      <c r="H115" s="5">
        <f>COUNTIF('TUẦN 04-05'!M7:M493,'KT PHÒNG'!$A$5)</f>
        <v>0</v>
      </c>
      <c r="I115" s="5">
        <f>COUNTIF('TUẦN 04-05'!$N$5:$N$388,'KT PHÒNG'!A115)</f>
        <v>0</v>
      </c>
      <c r="J115" s="5">
        <f>COUNTIF('TUẦN 04-05'!$O$5:$O$388,'KT PHÒNG'!A115)</f>
        <v>0</v>
      </c>
      <c r="K115" s="5">
        <f>COUNTIF('TUẦN 04-05'!$P$5:$P$388,'KT PHÒNG'!A115)</f>
        <v>0</v>
      </c>
      <c r="L115" s="5">
        <f>COUNTIF('TUẦN 04-05'!$Q$5:$Q$388,'KT PHÒNG'!A115)</f>
        <v>0</v>
      </c>
      <c r="M115" s="5">
        <f>COUNTIF('TUẦN 04-05'!$R$5:$R$388,'KT PHÒNG'!A115)</f>
        <v>0</v>
      </c>
      <c r="N115" s="5">
        <f>COUNTIF('TUẦN 04-05'!$S$5:$S$388,'KT PHÒNG'!A115)</f>
        <v>0</v>
      </c>
      <c r="O115" s="5">
        <f>COUNTIF('TUẦN 04-05'!$T$5:$T$388,'KT PHÒNG'!A115)</f>
        <v>0</v>
      </c>
    </row>
    <row r="116" spans="1:15" ht="30">
      <c r="A116" s="7" t="s">
        <v>639</v>
      </c>
      <c r="B116" s="5">
        <f>COUNTIF('TUẦN 04-05'!$G$5:$G$388,'KT PHÒNG'!A116)</f>
        <v>0</v>
      </c>
      <c r="C116" s="5">
        <f>COUNTIF('TUẦN 04-05'!$H$5:$H$388,'KT PHÒNG'!A116)</f>
        <v>0</v>
      </c>
      <c r="D116" s="5">
        <f>COUNTIF('TUẦN 04-05'!$I$5:$I$388,'KT PHÒNG'!A116)</f>
        <v>0</v>
      </c>
      <c r="E116" s="5">
        <f>COUNTIF('TUẦN 04-05'!J8:J494,'KT PHÒNG'!A116)</f>
        <v>0</v>
      </c>
      <c r="F116" s="5">
        <f>COUNTIF('TUẦN 04-05'!$K$5:$K$388,'KT PHÒNG'!A116)</f>
        <v>0</v>
      </c>
      <c r="G116" s="5">
        <f>COUNTIF('TUẦN 04-05'!$L$5:$L$388,'KT PHÒNG'!A116)</f>
        <v>0</v>
      </c>
      <c r="H116" s="5">
        <f>COUNTIF('TUẦN 04-05'!M8:M494,'KT PHÒNG'!$A$5)</f>
        <v>0</v>
      </c>
      <c r="I116" s="5">
        <f>COUNTIF('TUẦN 04-05'!$N$5:$N$388,'KT PHÒNG'!A116)</f>
        <v>0</v>
      </c>
      <c r="J116" s="5">
        <f>COUNTIF('TUẦN 04-05'!$O$5:$O$388,'KT PHÒNG'!A116)</f>
        <v>0</v>
      </c>
      <c r="K116" s="5">
        <f>COUNTIF('TUẦN 04-05'!$P$5:$P$388,'KT PHÒNG'!A116)</f>
        <v>0</v>
      </c>
      <c r="L116" s="5">
        <f>COUNTIF('TUẦN 04-05'!$Q$5:$Q$388,'KT PHÒNG'!A116)</f>
        <v>0</v>
      </c>
      <c r="M116" s="5">
        <f>COUNTIF('TUẦN 04-05'!$R$5:$R$388,'KT PHÒNG'!A116)</f>
        <v>0</v>
      </c>
      <c r="N116" s="5">
        <f>COUNTIF('TUẦN 04-05'!$S$5:$S$388,'KT PHÒNG'!A116)</f>
        <v>0</v>
      </c>
      <c r="O116" s="5">
        <f>COUNTIF('TUẦN 04-05'!$T$5:$T$388,'KT PHÒNG'!A116)</f>
        <v>0</v>
      </c>
    </row>
    <row r="117" spans="1:15" ht="30">
      <c r="A117" s="7" t="s">
        <v>640</v>
      </c>
      <c r="B117" s="5">
        <f>COUNTIF('TUẦN 04-05'!$G$5:$G$388,'KT PHÒNG'!A117)</f>
        <v>0</v>
      </c>
      <c r="C117" s="5">
        <f>COUNTIF('TUẦN 04-05'!$H$5:$H$388,'KT PHÒNG'!A117)</f>
        <v>0</v>
      </c>
      <c r="D117" s="5">
        <f>COUNTIF('TUẦN 04-05'!$I$5:$I$388,'KT PHÒNG'!A117)</f>
        <v>0</v>
      </c>
      <c r="E117" s="5">
        <f>COUNTIF('TUẦN 04-05'!J9:J495,'KT PHÒNG'!A117)</f>
        <v>0</v>
      </c>
      <c r="F117" s="5">
        <f>COUNTIF('TUẦN 04-05'!$K$5:$K$388,'KT PHÒNG'!A117)</f>
        <v>0</v>
      </c>
      <c r="G117" s="5">
        <f>COUNTIF('TUẦN 04-05'!$L$5:$L$388,'KT PHÒNG'!A117)</f>
        <v>0</v>
      </c>
      <c r="H117" s="5">
        <f>COUNTIF('TUẦN 04-05'!M9:M495,'KT PHÒNG'!$A$5)</f>
        <v>0</v>
      </c>
      <c r="I117" s="5">
        <f>COUNTIF('TUẦN 04-05'!$N$5:$N$388,'KT PHÒNG'!A117)</f>
        <v>0</v>
      </c>
      <c r="J117" s="5">
        <f>COUNTIF('TUẦN 04-05'!$O$5:$O$388,'KT PHÒNG'!A117)</f>
        <v>0</v>
      </c>
      <c r="K117" s="5">
        <f>COUNTIF('TUẦN 04-05'!$P$5:$P$388,'KT PHÒNG'!A117)</f>
        <v>0</v>
      </c>
      <c r="L117" s="5">
        <f>COUNTIF('TUẦN 04-05'!$Q$5:$Q$388,'KT PHÒNG'!A117)</f>
        <v>0</v>
      </c>
      <c r="M117" s="5">
        <f>COUNTIF('TUẦN 04-05'!$R$5:$R$388,'KT PHÒNG'!A117)</f>
        <v>0</v>
      </c>
      <c r="N117" s="5">
        <f>COUNTIF('TUẦN 04-05'!$S$5:$S$388,'KT PHÒNG'!A117)</f>
        <v>0</v>
      </c>
      <c r="O117" s="5">
        <f>COUNTIF('TUẦN 04-05'!$T$5:$T$388,'KT PHÒNG'!A117)</f>
        <v>0</v>
      </c>
    </row>
    <row r="118" spans="1:15" ht="30">
      <c r="A118" s="7" t="s">
        <v>337</v>
      </c>
      <c r="B118" s="5">
        <f>COUNTIF('TUẦN 04-05'!$G$5:$G$388,'KT PHÒNG'!A118)</f>
        <v>0</v>
      </c>
      <c r="C118" s="5">
        <f>COUNTIF('TUẦN 04-05'!$H$5:$H$388,'KT PHÒNG'!A118)</f>
        <v>0</v>
      </c>
      <c r="D118" s="5">
        <f>COUNTIF('TUẦN 04-05'!$I$5:$I$388,'KT PHÒNG'!A118)</f>
        <v>0</v>
      </c>
      <c r="E118" s="5">
        <f>COUNTIF('TUẦN 04-05'!J3:J490,'KT PHÒNG'!A118)</f>
        <v>0</v>
      </c>
      <c r="F118" s="5">
        <f>COUNTIF('TUẦN 04-05'!$K$5:$K$388,'KT PHÒNG'!A118)</f>
        <v>0</v>
      </c>
      <c r="G118" s="5">
        <f>COUNTIF('TUẦN 04-05'!$L$5:$L$388,'KT PHÒNG'!A118)</f>
        <v>0</v>
      </c>
      <c r="H118" s="5">
        <f>COUNTIF('TUẦN 04-05'!M3:M490,'KT PHÒNG'!$A$5)</f>
        <v>0</v>
      </c>
      <c r="I118" s="5">
        <f>COUNTIF('TUẦN 04-05'!$N$5:$N$388,'KT PHÒNG'!A118)</f>
        <v>0</v>
      </c>
      <c r="J118" s="5">
        <f>COUNTIF('TUẦN 04-05'!$O$5:$O$388,'KT PHÒNG'!A118)</f>
        <v>0</v>
      </c>
      <c r="K118" s="5">
        <f>COUNTIF('TUẦN 04-05'!$P$5:$P$388,'KT PHÒNG'!A118)</f>
        <v>0</v>
      </c>
      <c r="L118" s="5">
        <f>COUNTIF('TUẦN 04-05'!$Q$5:$Q$388,'KT PHÒNG'!A118)</f>
        <v>0</v>
      </c>
      <c r="M118" s="5">
        <f>COUNTIF('TUẦN 04-05'!$R$5:$R$388,'KT PHÒNG'!A118)</f>
        <v>0</v>
      </c>
      <c r="N118" s="5">
        <f>COUNTIF('TUẦN 04-05'!$S$5:$S$388,'KT PHÒNG'!A118)</f>
        <v>0</v>
      </c>
      <c r="O118" s="5">
        <f>COUNTIF('TUẦN 04-05'!$T$5:$T$388,'KT PHÒNG'!A118)</f>
        <v>0</v>
      </c>
    </row>
    <row r="119" spans="1:15" ht="30">
      <c r="A119" s="7" t="s">
        <v>338</v>
      </c>
      <c r="B119" s="5">
        <f>COUNTIF('TUẦN 04-05'!$G$5:$G$388,'KT PHÒNG'!A119)</f>
        <v>1</v>
      </c>
      <c r="C119" s="5">
        <f>COUNTIF('TUẦN 04-05'!$H$5:$H$388,'KT PHÒNG'!A119)</f>
        <v>1</v>
      </c>
      <c r="D119" s="5">
        <f>COUNTIF('TUẦN 04-05'!$I$5:$I$388,'KT PHÒNG'!A119)</f>
        <v>0</v>
      </c>
      <c r="E119" s="5">
        <f>COUNTIF('TUẦN 04-05'!J4:J491,'KT PHÒNG'!A119)</f>
        <v>0</v>
      </c>
      <c r="F119" s="5">
        <f>COUNTIF('TUẦN 04-05'!$K$5:$K$388,'KT PHÒNG'!A119)</f>
        <v>0</v>
      </c>
      <c r="G119" s="5">
        <f>COUNTIF('TUẦN 04-05'!$L$5:$L$388,'KT PHÒNG'!A119)</f>
        <v>0</v>
      </c>
      <c r="H119" s="5">
        <f>COUNTIF('TUẦN 04-05'!M4:M491,'KT PHÒNG'!$A$5)</f>
        <v>0</v>
      </c>
      <c r="I119" s="5">
        <f>COUNTIF('TUẦN 04-05'!$N$5:$N$388,'KT PHÒNG'!A119)</f>
        <v>0</v>
      </c>
      <c r="J119" s="5">
        <f>COUNTIF('TUẦN 04-05'!$O$5:$O$388,'KT PHÒNG'!A119)</f>
        <v>0</v>
      </c>
      <c r="K119" s="5">
        <f>COUNTIF('TUẦN 04-05'!$P$5:$P$388,'KT PHÒNG'!A119)</f>
        <v>0</v>
      </c>
      <c r="L119" s="5">
        <f>COUNTIF('TUẦN 04-05'!$Q$5:$Q$388,'KT PHÒNG'!A119)</f>
        <v>0</v>
      </c>
      <c r="M119" s="5">
        <f>COUNTIF('TUẦN 04-05'!$R$5:$R$388,'KT PHÒNG'!A119)</f>
        <v>1</v>
      </c>
      <c r="N119" s="5">
        <f>COUNTIF('TUẦN 04-05'!$S$5:$S$388,'KT PHÒNG'!A119)</f>
        <v>0</v>
      </c>
      <c r="O119" s="5">
        <f>COUNTIF('TUẦN 04-05'!$T$5:$T$388,'KT PHÒNG'!A119)</f>
        <v>0</v>
      </c>
    </row>
    <row r="120" spans="1:15" ht="30">
      <c r="A120" s="7" t="s">
        <v>339</v>
      </c>
      <c r="B120" s="5">
        <f>COUNTIF('TUẦN 04-05'!$G$5:$G$388,'KT PHÒNG'!A120)</f>
        <v>0</v>
      </c>
      <c r="C120" s="5">
        <f>COUNTIF('TUẦN 04-05'!$H$5:$H$388,'KT PHÒNG'!A120)</f>
        <v>0</v>
      </c>
      <c r="D120" s="5">
        <f>COUNTIF('TUẦN 04-05'!$I$5:$I$388,'KT PHÒNG'!A120)</f>
        <v>0</v>
      </c>
      <c r="E120" s="5">
        <f>COUNTIF('TUẦN 04-05'!J5:J492,'KT PHÒNG'!A120)</f>
        <v>0</v>
      </c>
      <c r="F120" s="5">
        <f>COUNTIF('TUẦN 04-05'!$K$5:$K$388,'KT PHÒNG'!A120)</f>
        <v>0</v>
      </c>
      <c r="G120" s="5">
        <f>COUNTIF('TUẦN 04-05'!$L$5:$L$388,'KT PHÒNG'!A120)</f>
        <v>0</v>
      </c>
      <c r="H120" s="5">
        <f>COUNTIF('TUẦN 04-05'!M5:M492,'KT PHÒNG'!$A$5)</f>
        <v>0</v>
      </c>
      <c r="I120" s="5">
        <f>COUNTIF('TUẦN 04-05'!$N$5:$N$388,'KT PHÒNG'!A120)</f>
        <v>0</v>
      </c>
      <c r="J120" s="5">
        <f>COUNTIF('TUẦN 04-05'!$O$5:$O$388,'KT PHÒNG'!A120)</f>
        <v>0</v>
      </c>
      <c r="K120" s="5">
        <f>COUNTIF('TUẦN 04-05'!$P$5:$P$388,'KT PHÒNG'!A120)</f>
        <v>0</v>
      </c>
      <c r="L120" s="5">
        <f>COUNTIF('TUẦN 04-05'!$Q$5:$Q$388,'KT PHÒNG'!A120)</f>
        <v>0</v>
      </c>
      <c r="M120" s="5">
        <f>COUNTIF('TUẦN 04-05'!$R$5:$R$388,'KT PHÒNG'!A120)</f>
        <v>0</v>
      </c>
      <c r="N120" s="5">
        <f>COUNTIF('TUẦN 04-05'!$S$5:$S$388,'KT PHÒNG'!A120)</f>
        <v>0</v>
      </c>
      <c r="O120" s="5">
        <f>COUNTIF('TUẦN 04-05'!$T$5:$T$388,'KT PHÒNG'!A120)</f>
        <v>0</v>
      </c>
    </row>
    <row r="121" spans="1:15" ht="30">
      <c r="A121" s="7" t="s">
        <v>340</v>
      </c>
      <c r="B121" s="5">
        <f>COUNTIF('TUẦN 04-05'!$G$5:$G$388,'KT PHÒNG'!A121)</f>
        <v>0</v>
      </c>
      <c r="C121" s="5">
        <f>COUNTIF('TUẦN 04-05'!$H$5:$H$388,'KT PHÒNG'!A121)</f>
        <v>0</v>
      </c>
      <c r="D121" s="5">
        <f>COUNTIF('TUẦN 04-05'!$I$5:$I$388,'KT PHÒNG'!A121)</f>
        <v>0</v>
      </c>
      <c r="E121" s="5">
        <f>COUNTIF('TUẦN 04-05'!J5:J493,'KT PHÒNG'!A121)</f>
        <v>0</v>
      </c>
      <c r="F121" s="5">
        <f>COUNTIF('TUẦN 04-05'!$K$5:$K$388,'KT PHÒNG'!A121)</f>
        <v>0</v>
      </c>
      <c r="G121" s="5">
        <f>COUNTIF('TUẦN 04-05'!$L$5:$L$388,'KT PHÒNG'!A121)</f>
        <v>0</v>
      </c>
      <c r="H121" s="5">
        <f>COUNTIF('TUẦN 04-05'!M5:M493,'KT PHÒNG'!$A$5)</f>
        <v>0</v>
      </c>
      <c r="I121" s="5">
        <f>COUNTIF('TUẦN 04-05'!$N$5:$N$388,'KT PHÒNG'!A121)</f>
        <v>0</v>
      </c>
      <c r="J121" s="5">
        <f>COUNTIF('TUẦN 04-05'!$O$5:$O$388,'KT PHÒNG'!A121)</f>
        <v>0</v>
      </c>
      <c r="K121" s="5">
        <f>COUNTIF('TUẦN 04-05'!$P$5:$P$388,'KT PHÒNG'!A121)</f>
        <v>0</v>
      </c>
      <c r="L121" s="5">
        <f>COUNTIF('TUẦN 04-05'!$Q$5:$Q$388,'KT PHÒNG'!A121)</f>
        <v>0</v>
      </c>
      <c r="M121" s="5">
        <f>COUNTIF('TUẦN 04-05'!$R$5:$R$388,'KT PHÒNG'!A121)</f>
        <v>0</v>
      </c>
      <c r="N121" s="5">
        <f>COUNTIF('TUẦN 04-05'!$S$5:$S$388,'KT PHÒNG'!A121)</f>
        <v>0</v>
      </c>
      <c r="O121" s="5">
        <f>COUNTIF('TUẦN 04-05'!$T$5:$T$388,'KT PHÒNG'!A121)</f>
        <v>0</v>
      </c>
    </row>
    <row r="122" spans="1:15">
      <c r="A122" s="7" t="s">
        <v>341</v>
      </c>
      <c r="B122" s="5">
        <f>COUNTIF('TUẦN 04-05'!$G$5:$G$388,'KT PHÒNG'!A122)</f>
        <v>0</v>
      </c>
      <c r="C122" s="5">
        <f>COUNTIF('TUẦN 04-05'!$H$5:$H$388,'KT PHÒNG'!A122)</f>
        <v>0</v>
      </c>
      <c r="D122" s="5">
        <f>COUNTIF('TUẦN 04-05'!$I$5:$I$388,'KT PHÒNG'!A122)</f>
        <v>0</v>
      </c>
      <c r="E122" s="5">
        <f>COUNTIF('TUẦN 04-05'!J5:J494,'KT PHÒNG'!A122)</f>
        <v>0</v>
      </c>
      <c r="F122" s="5">
        <f>COUNTIF('TUẦN 04-05'!$K$5:$K$388,'KT PHÒNG'!A122)</f>
        <v>0</v>
      </c>
      <c r="G122" s="5">
        <f>COUNTIF('TUẦN 04-05'!$L$5:$L$388,'KT PHÒNG'!A122)</f>
        <v>0</v>
      </c>
      <c r="H122" s="5">
        <f>COUNTIF('TUẦN 04-05'!M5:M494,'KT PHÒNG'!$A$5)</f>
        <v>0</v>
      </c>
      <c r="I122" s="5">
        <f>COUNTIF('TUẦN 04-05'!$N$5:$N$388,'KT PHÒNG'!A122)</f>
        <v>0</v>
      </c>
      <c r="J122" s="5">
        <f>COUNTIF('TUẦN 04-05'!$O$5:$O$388,'KT PHÒNG'!A122)</f>
        <v>0</v>
      </c>
      <c r="K122" s="5">
        <f>COUNTIF('TUẦN 04-05'!$P$5:$P$388,'KT PHÒNG'!A122)</f>
        <v>0</v>
      </c>
      <c r="L122" s="5">
        <f>COUNTIF('TUẦN 04-05'!$Q$5:$Q$388,'KT PHÒNG'!A122)</f>
        <v>0</v>
      </c>
      <c r="M122" s="5">
        <f>COUNTIF('TUẦN 04-05'!$R$5:$R$388,'KT PHÒNG'!A122)</f>
        <v>0</v>
      </c>
      <c r="N122" s="5">
        <f>COUNTIF('TUẦN 04-05'!$S$5:$S$388,'KT PHÒNG'!A122)</f>
        <v>0</v>
      </c>
      <c r="O122" s="5">
        <f>COUNTIF('TUẦN 04-05'!$T$5:$T$388,'KT PHÒNG'!A122)</f>
        <v>0</v>
      </c>
    </row>
    <row r="123" spans="1:15" ht="30">
      <c r="A123" s="7" t="s">
        <v>65</v>
      </c>
      <c r="B123" s="5">
        <f>COUNTIF('TUẦN 04-05'!$G$5:$G$388,'KT PHÒNG'!A123)</f>
        <v>0</v>
      </c>
      <c r="C123" s="5">
        <f>COUNTIF('TUẦN 04-05'!$H$5:$H$388,'KT PHÒNG'!A123)</f>
        <v>0</v>
      </c>
      <c r="D123" s="5">
        <f>COUNTIF('TUẦN 04-05'!$I$5:$I$388,'KT PHÒNG'!A123)</f>
        <v>1</v>
      </c>
      <c r="E123" s="5">
        <f>COUNTIF('TUẦN 04-05'!J6:J495,'KT PHÒNG'!A123)</f>
        <v>1</v>
      </c>
      <c r="F123" s="5">
        <f>COUNTIF('TUẦN 04-05'!$K$5:$K$388,'KT PHÒNG'!A123)</f>
        <v>1</v>
      </c>
      <c r="G123" s="5">
        <f>COUNTIF('TUẦN 04-05'!$L$5:$L$388,'KT PHÒNG'!A123)</f>
        <v>0</v>
      </c>
      <c r="H123" s="5">
        <f>COUNTIF('TUẦN 04-05'!M6:M495,'KT PHÒNG'!$A$5)</f>
        <v>0</v>
      </c>
      <c r="I123" s="5">
        <f>COUNTIF('TUẦN 04-05'!$N$5:$N$388,'KT PHÒNG'!A123)</f>
        <v>1</v>
      </c>
      <c r="J123" s="5">
        <f>COUNTIF('TUẦN 04-05'!$O$5:$O$388,'KT PHÒNG'!A123)</f>
        <v>1</v>
      </c>
      <c r="K123" s="5">
        <f>COUNTIF('TUẦN 04-05'!$P$5:$P$388,'KT PHÒNG'!A123)</f>
        <v>0</v>
      </c>
      <c r="L123" s="5">
        <f>COUNTIF('TUẦN 04-05'!$Q$5:$Q$388,'KT PHÒNG'!A123)</f>
        <v>0</v>
      </c>
      <c r="M123" s="5">
        <f>COUNTIF('TUẦN 04-05'!$R$5:$R$388,'KT PHÒNG'!A123)</f>
        <v>1</v>
      </c>
      <c r="N123" s="5">
        <f>COUNTIF('TUẦN 04-05'!$S$5:$S$388,'KT PHÒNG'!A123)</f>
        <v>0</v>
      </c>
      <c r="O123" s="5">
        <f>COUNTIF('TUẦN 04-05'!$T$5:$T$388,'KT PHÒNG'!A123)</f>
        <v>0</v>
      </c>
    </row>
    <row r="124" spans="1:15">
      <c r="A124" s="7" t="s">
        <v>62</v>
      </c>
      <c r="B124" s="5">
        <f>COUNTIF('TUẦN 04-05'!$G$5:$G$388,'KT PHÒNG'!A124)</f>
        <v>0</v>
      </c>
      <c r="C124" s="5">
        <f>COUNTIF('TUẦN 04-05'!$H$5:$H$388,'KT PHÒNG'!A124)</f>
        <v>0</v>
      </c>
      <c r="D124" s="5">
        <f>COUNTIF('TUẦN 04-05'!$I$5:$I$388,'KT PHÒNG'!A124)</f>
        <v>0</v>
      </c>
      <c r="E124" s="5">
        <f>COUNTIF('TUẦN 04-05'!J5:J495,'KT PHÒNG'!A124)</f>
        <v>0</v>
      </c>
      <c r="F124" s="5">
        <f>COUNTIF('TUẦN 04-05'!$K$5:$K$388,'KT PHÒNG'!A124)</f>
        <v>0</v>
      </c>
      <c r="G124" s="5">
        <f>COUNTIF('TUẦN 04-05'!$L$5:$L$388,'KT PHÒNG'!A124)</f>
        <v>0</v>
      </c>
      <c r="H124" s="5">
        <f>COUNTIF('TUẦN 04-05'!M5:M495,'KT PHÒNG'!$A$5)</f>
        <v>0</v>
      </c>
      <c r="I124" s="5">
        <f>COUNTIF('TUẦN 04-05'!$N$5:$N$388,'KT PHÒNG'!A124)</f>
        <v>0</v>
      </c>
      <c r="J124" s="5">
        <f>COUNTIF('TUẦN 04-05'!$O$5:$O$388,'KT PHÒNG'!A124)</f>
        <v>0</v>
      </c>
      <c r="K124" s="5">
        <f>COUNTIF('TUẦN 04-05'!$P$5:$P$388,'KT PHÒNG'!A124)</f>
        <v>0</v>
      </c>
      <c r="L124" s="5">
        <f>COUNTIF('TUẦN 04-05'!$Q$5:$Q$388,'KT PHÒNG'!A124)</f>
        <v>0</v>
      </c>
      <c r="M124" s="5">
        <f>COUNTIF('TUẦN 04-05'!$R$5:$R$388,'KT PHÒNG'!A124)</f>
        <v>0</v>
      </c>
      <c r="N124" s="5">
        <f>COUNTIF('TUẦN 04-05'!$S$5:$S$388,'KT PHÒNG'!A124)</f>
        <v>0</v>
      </c>
      <c r="O124" s="5">
        <f>COUNTIF('TUẦN 04-05'!$T$5:$T$388,'KT PHÒNG'!A124)</f>
        <v>0</v>
      </c>
    </row>
    <row r="125" spans="1:15" ht="30">
      <c r="A125" s="7" t="s">
        <v>342</v>
      </c>
      <c r="B125" s="5">
        <f>COUNTIF('TUẦN 04-05'!$G$5:$G$388,'KT PHÒNG'!A125)</f>
        <v>0</v>
      </c>
      <c r="C125" s="5">
        <f>COUNTIF('TUẦN 04-05'!$H$5:$H$388,'KT PHÒNG'!A125)</f>
        <v>0</v>
      </c>
      <c r="D125" s="5">
        <f>COUNTIF('TUẦN 04-05'!$I$5:$I$388,'KT PHÒNG'!A125)</f>
        <v>0</v>
      </c>
      <c r="E125" s="5">
        <f>COUNTIF('TUẦN 04-05'!J6:J496,'KT PHÒNG'!A125)</f>
        <v>0</v>
      </c>
      <c r="F125" s="5">
        <f>COUNTIF('TUẦN 04-05'!$K$5:$K$388,'KT PHÒNG'!A125)</f>
        <v>0</v>
      </c>
      <c r="G125" s="5">
        <f>COUNTIF('TUẦN 04-05'!$L$5:$L$388,'KT PHÒNG'!A125)</f>
        <v>0</v>
      </c>
      <c r="H125" s="5">
        <f>COUNTIF('TUẦN 04-05'!M6:M496,'KT PHÒNG'!$A$5)</f>
        <v>0</v>
      </c>
      <c r="I125" s="5">
        <f>COUNTIF('TUẦN 04-05'!$N$5:$N$388,'KT PHÒNG'!A125)</f>
        <v>0</v>
      </c>
      <c r="J125" s="5">
        <f>COUNTIF('TUẦN 04-05'!$O$5:$O$388,'KT PHÒNG'!A125)</f>
        <v>0</v>
      </c>
      <c r="K125" s="5">
        <f>COUNTIF('TUẦN 04-05'!$P$5:$P$388,'KT PHÒNG'!A125)</f>
        <v>0</v>
      </c>
      <c r="L125" s="5">
        <f>COUNTIF('TUẦN 04-05'!$Q$5:$Q$388,'KT PHÒNG'!A125)</f>
        <v>0</v>
      </c>
      <c r="M125" s="5">
        <f>COUNTIF('TUẦN 04-05'!$R$5:$R$388,'KT PHÒNG'!A125)</f>
        <v>0</v>
      </c>
      <c r="N125" s="5">
        <f>COUNTIF('TUẦN 04-05'!$S$5:$S$388,'KT PHÒNG'!A125)</f>
        <v>0</v>
      </c>
      <c r="O125" s="5">
        <f>COUNTIF('TUẦN 04-05'!$T$5:$T$388,'KT PHÒNG'!A125)</f>
        <v>0</v>
      </c>
    </row>
    <row r="126" spans="1:15" ht="30">
      <c r="A126" s="8" t="s">
        <v>343</v>
      </c>
      <c r="B126" s="5">
        <f>COUNTIF('TUẦN 04-05'!$G$5:$G$388,'KT PHÒNG'!A126)</f>
        <v>0</v>
      </c>
      <c r="C126" s="5">
        <f>COUNTIF('TUẦN 04-05'!$H$5:$H$388,'KT PHÒNG'!A126)</f>
        <v>0</v>
      </c>
      <c r="D126" s="5">
        <f>COUNTIF('TUẦN 04-05'!$I$5:$I$388,'KT PHÒNG'!A126)</f>
        <v>0</v>
      </c>
      <c r="E126" s="5">
        <f>COUNTIF('TUẦN 04-05'!J5:J496,'KT PHÒNG'!A126)</f>
        <v>0</v>
      </c>
      <c r="F126" s="5">
        <f>COUNTIF('TUẦN 04-05'!$K$5:$K$388,'KT PHÒNG'!A126)</f>
        <v>0</v>
      </c>
      <c r="G126" s="5">
        <f>COUNTIF('TUẦN 04-05'!$L$5:$L$388,'KT PHÒNG'!A126)</f>
        <v>0</v>
      </c>
      <c r="H126" s="5">
        <f>COUNTIF('TUẦN 04-05'!M5:M496,'KT PHÒNG'!$A$5)</f>
        <v>0</v>
      </c>
      <c r="I126" s="5">
        <f>COUNTIF('TUẦN 04-05'!$N$5:$N$388,'KT PHÒNG'!A126)</f>
        <v>0</v>
      </c>
      <c r="J126" s="5">
        <f>COUNTIF('TUẦN 04-05'!$O$5:$O$388,'KT PHÒNG'!A126)</f>
        <v>0</v>
      </c>
      <c r="K126" s="5">
        <f>COUNTIF('TUẦN 04-05'!$P$5:$P$388,'KT PHÒNG'!A126)</f>
        <v>0</v>
      </c>
      <c r="L126" s="5">
        <f>COUNTIF('TUẦN 04-05'!$Q$5:$Q$388,'KT PHÒNG'!A126)</f>
        <v>0</v>
      </c>
      <c r="M126" s="5">
        <f>COUNTIF('TUẦN 04-05'!$R$5:$R$388,'KT PHÒNG'!A126)</f>
        <v>0</v>
      </c>
      <c r="N126" s="5">
        <f>COUNTIF('TUẦN 04-05'!$S$5:$S$388,'KT PHÒNG'!A126)</f>
        <v>0</v>
      </c>
      <c r="O126" s="5">
        <f>COUNTIF('TUẦN 04-05'!$T$5:$T$388,'KT PHÒNG'!A126)</f>
        <v>0</v>
      </c>
    </row>
    <row r="127" spans="1:15" ht="30">
      <c r="A127" s="8" t="s">
        <v>344</v>
      </c>
      <c r="B127" s="5">
        <f>COUNTIF('TUẦN 04-05'!$G$5:$G$388,'KT PHÒNG'!A127)</f>
        <v>0</v>
      </c>
      <c r="C127" s="5">
        <f>COUNTIF('TUẦN 04-05'!$H$5:$H$388,'KT PHÒNG'!A127)</f>
        <v>0</v>
      </c>
      <c r="D127" s="5">
        <f>COUNTIF('TUẦN 04-05'!$I$5:$I$388,'KT PHÒNG'!A127)</f>
        <v>0</v>
      </c>
      <c r="E127" s="5">
        <f>COUNTIF('TUẦN 04-05'!J5:J497,'KT PHÒNG'!A127)</f>
        <v>0</v>
      </c>
      <c r="F127" s="5">
        <f>COUNTIF('TUẦN 04-05'!$K$5:$K$388,'KT PHÒNG'!A127)</f>
        <v>0</v>
      </c>
      <c r="G127" s="5">
        <f>COUNTIF('TUẦN 04-05'!$L$5:$L$388,'KT PHÒNG'!A127)</f>
        <v>0</v>
      </c>
      <c r="H127" s="5">
        <f>COUNTIF('TUẦN 04-05'!M5:M497,'KT PHÒNG'!$A$5)</f>
        <v>0</v>
      </c>
      <c r="I127" s="5">
        <f>COUNTIF('TUẦN 04-05'!$N$5:$N$388,'KT PHÒNG'!A127)</f>
        <v>0</v>
      </c>
      <c r="J127" s="5">
        <f>COUNTIF('TUẦN 04-05'!$O$5:$O$388,'KT PHÒNG'!A127)</f>
        <v>0</v>
      </c>
      <c r="K127" s="5">
        <f>COUNTIF('TUẦN 04-05'!$P$5:$P$388,'KT PHÒNG'!A127)</f>
        <v>0</v>
      </c>
      <c r="L127" s="5">
        <f>COUNTIF('TUẦN 04-05'!$Q$5:$Q$388,'KT PHÒNG'!A127)</f>
        <v>0</v>
      </c>
      <c r="M127" s="5">
        <f>COUNTIF('TUẦN 04-05'!$R$5:$R$388,'KT PHÒNG'!A127)</f>
        <v>0</v>
      </c>
      <c r="N127" s="5">
        <f>COUNTIF('TUẦN 04-05'!$S$5:$S$388,'KT PHÒNG'!A127)</f>
        <v>0</v>
      </c>
      <c r="O127" s="5">
        <f>COUNTIF('TUẦN 04-05'!$T$5:$T$388,'KT PHÒNG'!A127)</f>
        <v>0</v>
      </c>
    </row>
    <row r="128" spans="1:15" ht="30">
      <c r="A128" s="8" t="s">
        <v>147</v>
      </c>
      <c r="B128" s="5">
        <f>COUNTIF('TUẦN 04-05'!$G$5:$G$388,'KT PHÒNG'!A128)</f>
        <v>1</v>
      </c>
      <c r="C128" s="5">
        <f>COUNTIF('TUẦN 04-05'!$H$5:$H$388,'KT PHÒNG'!A128)</f>
        <v>1</v>
      </c>
      <c r="D128" s="5">
        <f>COUNTIF('TUẦN 04-05'!$I$5:$I$388,'KT PHÒNG'!A128)</f>
        <v>1</v>
      </c>
      <c r="E128" s="5">
        <f>COUNTIF('TUẦN 04-05'!J5:J498,'KT PHÒNG'!A128)</f>
        <v>1</v>
      </c>
      <c r="F128" s="5">
        <f>COUNTIF('TUẦN 04-05'!$K$5:$K$388,'KT PHÒNG'!A128)</f>
        <v>1</v>
      </c>
      <c r="G128" s="5">
        <f>COUNTIF('TUẦN 04-05'!$L$5:$L$388,'KT PHÒNG'!A128)</f>
        <v>0</v>
      </c>
      <c r="H128" s="5">
        <f>COUNTIF('TUẦN 04-05'!M5:M498,'KT PHÒNG'!$A$5)</f>
        <v>0</v>
      </c>
      <c r="I128" s="5">
        <f>COUNTIF('TUẦN 04-05'!$N$5:$N$388,'KT PHÒNG'!A128)</f>
        <v>1</v>
      </c>
      <c r="J128" s="5">
        <f>COUNTIF('TUẦN 04-05'!$O$5:$O$388,'KT PHÒNG'!A128)</f>
        <v>1</v>
      </c>
      <c r="K128" s="5">
        <f>COUNTIF('TUẦN 04-05'!$P$5:$P$388,'KT PHÒNG'!A128)</f>
        <v>1</v>
      </c>
      <c r="L128" s="5">
        <f>COUNTIF('TUẦN 04-05'!$Q$5:$Q$388,'KT PHÒNG'!A128)</f>
        <v>1</v>
      </c>
      <c r="M128" s="5">
        <f>COUNTIF('TUẦN 04-05'!$R$5:$R$388,'KT PHÒNG'!A128)</f>
        <v>1</v>
      </c>
      <c r="N128" s="5">
        <f>COUNTIF('TUẦN 04-05'!$S$5:$S$388,'KT PHÒNG'!A128)</f>
        <v>0</v>
      </c>
      <c r="O128" s="5">
        <f>COUNTIF('TUẦN 04-05'!$T$5:$T$388,'KT PHÒNG'!A128)</f>
        <v>0</v>
      </c>
    </row>
    <row r="129" spans="1:15" ht="30">
      <c r="A129" s="8" t="s">
        <v>345</v>
      </c>
      <c r="B129" s="5">
        <f>COUNTIF('TUẦN 04-05'!$G$5:$G$388,'KT PHÒNG'!A129)</f>
        <v>0</v>
      </c>
      <c r="C129" s="5">
        <f>COUNTIF('TUẦN 04-05'!$H$5:$H$388,'KT PHÒNG'!A129)</f>
        <v>0</v>
      </c>
      <c r="D129" s="5">
        <f>COUNTIF('TUẦN 04-05'!$I$5:$I$388,'KT PHÒNG'!A129)</f>
        <v>1</v>
      </c>
      <c r="E129" s="5">
        <f>COUNTIF('TUẦN 04-05'!J5:J499,'KT PHÒNG'!A129)</f>
        <v>1</v>
      </c>
      <c r="F129" s="5">
        <f>COUNTIF('TUẦN 04-05'!$K$5:$K$388,'KT PHÒNG'!A129)</f>
        <v>1</v>
      </c>
      <c r="G129" s="5">
        <f>COUNTIF('TUẦN 04-05'!$L$5:$L$388,'KT PHÒNG'!A129)</f>
        <v>0</v>
      </c>
      <c r="H129" s="5">
        <f>COUNTIF('TUẦN 04-05'!M5:M499,'KT PHÒNG'!$A$5)</f>
        <v>0</v>
      </c>
      <c r="I129" s="5">
        <f>COUNTIF('TUẦN 04-05'!$N$5:$N$388,'KT PHÒNG'!A129)</f>
        <v>1</v>
      </c>
      <c r="J129" s="5">
        <f>COUNTIF('TUẦN 04-05'!$O$5:$O$388,'KT PHÒNG'!A129)</f>
        <v>1</v>
      </c>
      <c r="K129" s="5">
        <f>COUNTIF('TUẦN 04-05'!$P$5:$P$388,'KT PHÒNG'!A129)</f>
        <v>1</v>
      </c>
      <c r="L129" s="5">
        <f>COUNTIF('TUẦN 04-05'!$Q$5:$Q$388,'KT PHÒNG'!A129)</f>
        <v>1</v>
      </c>
      <c r="M129" s="5">
        <f>COUNTIF('TUẦN 04-05'!$R$5:$R$388,'KT PHÒNG'!A129)</f>
        <v>1</v>
      </c>
      <c r="N129" s="5">
        <f>COUNTIF('TUẦN 04-05'!$S$5:$S$388,'KT PHÒNG'!A129)</f>
        <v>0</v>
      </c>
      <c r="O129" s="5">
        <f>COUNTIF('TUẦN 04-05'!$T$5:$T$388,'KT PHÒNG'!A129)</f>
        <v>0</v>
      </c>
    </row>
    <row r="130" spans="1:15">
      <c r="A130" s="8" t="s">
        <v>240</v>
      </c>
      <c r="B130" s="5">
        <f>COUNTIF('TUẦN 04-05'!$G$5:$G$388,'KT PHÒNG'!A130)</f>
        <v>1</v>
      </c>
      <c r="C130" s="5">
        <f>COUNTIF('TUẦN 04-05'!$H$5:$H$388,'KT PHÒNG'!A130)</f>
        <v>1</v>
      </c>
      <c r="D130" s="5">
        <f>COUNTIF('TUẦN 04-05'!$I$5:$I$388,'KT PHÒNG'!A130)</f>
        <v>1</v>
      </c>
      <c r="E130" s="5">
        <f>COUNTIF('TUẦN 04-05'!J5:J500,'KT PHÒNG'!A130)</f>
        <v>1</v>
      </c>
      <c r="F130" s="5">
        <f>COUNTIF('TUẦN 04-05'!$K$5:$K$388,'KT PHÒNG'!A130)</f>
        <v>1</v>
      </c>
      <c r="G130" s="5">
        <f>COUNTIF('TUẦN 04-05'!$L$5:$L$388,'KT PHÒNG'!A130)</f>
        <v>0</v>
      </c>
      <c r="H130" s="5">
        <f>COUNTIF('TUẦN 04-05'!M5:M500,'KT PHÒNG'!$A$5)</f>
        <v>0</v>
      </c>
      <c r="I130" s="5">
        <f>COUNTIF('TUẦN 04-05'!$N$5:$N$388,'KT PHÒNG'!A130)</f>
        <v>1</v>
      </c>
      <c r="J130" s="5">
        <f>COUNTIF('TUẦN 04-05'!$O$5:$O$388,'KT PHÒNG'!A130)</f>
        <v>1</v>
      </c>
      <c r="K130" s="5">
        <f>COUNTIF('TUẦN 04-05'!$P$5:$P$388,'KT PHÒNG'!A130)</f>
        <v>1</v>
      </c>
      <c r="L130" s="5">
        <f>COUNTIF('TUẦN 04-05'!$Q$5:$Q$388,'KT PHÒNG'!A130)</f>
        <v>1</v>
      </c>
      <c r="M130" s="5">
        <f>COUNTIF('TUẦN 04-05'!$R$5:$R$388,'KT PHÒNG'!A130)</f>
        <v>1</v>
      </c>
      <c r="N130" s="5">
        <f>COUNTIF('TUẦN 04-05'!$S$5:$S$388,'KT PHÒNG'!A130)</f>
        <v>0</v>
      </c>
      <c r="O130" s="5">
        <f>COUNTIF('TUẦN 04-05'!$T$5:$T$388,'KT PHÒNG'!A130)</f>
        <v>0</v>
      </c>
    </row>
    <row r="131" spans="1:15">
      <c r="A131" s="8" t="s">
        <v>61</v>
      </c>
      <c r="B131" s="5">
        <f>COUNTIF('TUẦN 04-05'!$G$5:$G$388,'KT PHÒNG'!A131)</f>
        <v>0</v>
      </c>
      <c r="C131" s="5">
        <f>COUNTIF('TUẦN 04-05'!$H$5:$H$388,'KT PHÒNG'!A131)</f>
        <v>1</v>
      </c>
      <c r="D131" s="5">
        <f>COUNTIF('TUẦN 04-05'!$I$5:$I$388,'KT PHÒNG'!A131)</f>
        <v>1</v>
      </c>
      <c r="E131" s="5">
        <f>COUNTIF('TUẦN 04-05'!J5:J501,'KT PHÒNG'!A131)</f>
        <v>1</v>
      </c>
      <c r="F131" s="5">
        <f>COUNTIF('TUẦN 04-05'!$K$5:$K$388,'KT PHÒNG'!A131)</f>
        <v>1</v>
      </c>
      <c r="G131" s="5">
        <f>COUNTIF('TUẦN 04-05'!$L$5:$L$388,'KT PHÒNG'!A131)</f>
        <v>0</v>
      </c>
      <c r="H131" s="5">
        <f>COUNTIF('TUẦN 04-05'!M5:M501,'KT PHÒNG'!$A$5)</f>
        <v>0</v>
      </c>
      <c r="I131" s="5">
        <f>COUNTIF('TUẦN 04-05'!$N$5:$N$388,'KT PHÒNG'!A131)</f>
        <v>1</v>
      </c>
      <c r="J131" s="5">
        <f>COUNTIF('TUẦN 04-05'!$O$5:$O$388,'KT PHÒNG'!A131)</f>
        <v>1</v>
      </c>
      <c r="K131" s="5">
        <f>COUNTIF('TUẦN 04-05'!$P$5:$P$388,'KT PHÒNG'!A131)</f>
        <v>1</v>
      </c>
      <c r="L131" s="5">
        <f>COUNTIF('TUẦN 04-05'!$Q$5:$Q$388,'KT PHÒNG'!A131)</f>
        <v>0</v>
      </c>
      <c r="M131" s="5">
        <f>COUNTIF('TUẦN 04-05'!$R$5:$R$388,'KT PHÒNG'!A131)</f>
        <v>1</v>
      </c>
      <c r="N131" s="5">
        <f>COUNTIF('TUẦN 04-05'!$S$5:$S$388,'KT PHÒNG'!A131)</f>
        <v>0</v>
      </c>
      <c r="O131" s="5">
        <f>COUNTIF('TUẦN 04-05'!$T$5:$T$388,'KT PHÒNG'!A131)</f>
        <v>0</v>
      </c>
    </row>
    <row r="132" spans="1:15">
      <c r="A132" s="8" t="s">
        <v>88</v>
      </c>
      <c r="B132" s="5">
        <f>COUNTIF('TUẦN 04-05'!$G$5:$G$388,'KT PHÒNG'!A132)</f>
        <v>0</v>
      </c>
      <c r="C132" s="5">
        <f>COUNTIF('TUẦN 04-05'!$H$5:$H$388,'KT PHÒNG'!A132)</f>
        <v>0</v>
      </c>
      <c r="D132" s="5">
        <f>COUNTIF('TUẦN 04-05'!$I$5:$I$388,'KT PHÒNG'!A132)</f>
        <v>0</v>
      </c>
      <c r="E132" s="5">
        <f>COUNTIF('TUẦN 04-05'!J5:J502,'KT PHÒNG'!A132)</f>
        <v>0</v>
      </c>
      <c r="F132" s="5">
        <f>COUNTIF('TUẦN 04-05'!$K$5:$K$388,'KT PHÒNG'!A132)</f>
        <v>0</v>
      </c>
      <c r="G132" s="5">
        <f>COUNTIF('TUẦN 04-05'!$L$5:$L$388,'KT PHÒNG'!A132)</f>
        <v>0</v>
      </c>
      <c r="H132" s="5">
        <f>COUNTIF('TUẦN 04-05'!M5:M502,'KT PHÒNG'!$A$5)</f>
        <v>0</v>
      </c>
      <c r="I132" s="5">
        <f>COUNTIF('TUẦN 04-05'!$N$5:$N$388,'KT PHÒNG'!A132)</f>
        <v>0</v>
      </c>
      <c r="J132" s="5">
        <f>COUNTIF('TUẦN 04-05'!$O$5:$O$388,'KT PHÒNG'!A132)</f>
        <v>0</v>
      </c>
      <c r="K132" s="5">
        <f>COUNTIF('TUẦN 04-05'!$P$5:$P$388,'KT PHÒNG'!A132)</f>
        <v>0</v>
      </c>
      <c r="L132" s="5">
        <f>COUNTIF('TUẦN 04-05'!$Q$5:$Q$388,'KT PHÒNG'!A132)</f>
        <v>0</v>
      </c>
      <c r="M132" s="5">
        <f>COUNTIF('TUẦN 04-05'!$R$5:$R$388,'KT PHÒNG'!A132)</f>
        <v>0</v>
      </c>
      <c r="N132" s="5">
        <f>COUNTIF('TUẦN 04-05'!$S$5:$S$388,'KT PHÒNG'!A132)</f>
        <v>0</v>
      </c>
      <c r="O132" s="5">
        <f>COUNTIF('TUẦN 04-05'!$T$5:$T$388,'KT PHÒNG'!A132)</f>
        <v>0</v>
      </c>
    </row>
    <row r="133" spans="1:15">
      <c r="A133" s="8" t="s">
        <v>346</v>
      </c>
      <c r="B133" s="5">
        <f>COUNTIF('TUẦN 04-05'!$G$5:$G$388,'KT PHÒNG'!A133)</f>
        <v>0</v>
      </c>
      <c r="C133" s="5">
        <f>COUNTIF('TUẦN 04-05'!$H$5:$H$388,'KT PHÒNG'!A133)</f>
        <v>0</v>
      </c>
      <c r="D133" s="5">
        <f>COUNTIF('TUẦN 04-05'!$I$5:$I$388,'KT PHÒNG'!A133)</f>
        <v>0</v>
      </c>
      <c r="E133" s="5">
        <f>COUNTIF('TUẦN 04-05'!J5:J503,'KT PHÒNG'!A133)</f>
        <v>0</v>
      </c>
      <c r="F133" s="5">
        <f>COUNTIF('TUẦN 04-05'!$K$5:$K$388,'KT PHÒNG'!A133)</f>
        <v>0</v>
      </c>
      <c r="G133" s="5">
        <f>COUNTIF('TUẦN 04-05'!$L$5:$L$388,'KT PHÒNG'!A133)</f>
        <v>0</v>
      </c>
      <c r="H133" s="5">
        <f>COUNTIF('TUẦN 04-05'!M5:M503,'KT PHÒNG'!$A$5)</f>
        <v>0</v>
      </c>
      <c r="I133" s="5">
        <f>COUNTIF('TUẦN 04-05'!$N$5:$N$388,'KT PHÒNG'!A133)</f>
        <v>0</v>
      </c>
      <c r="J133" s="5">
        <f>COUNTIF('TUẦN 04-05'!$O$5:$O$388,'KT PHÒNG'!A133)</f>
        <v>0</v>
      </c>
      <c r="K133" s="5">
        <f>COUNTIF('TUẦN 04-05'!$P$5:$P$388,'KT PHÒNG'!A133)</f>
        <v>0</v>
      </c>
      <c r="L133" s="5">
        <f>COUNTIF('TUẦN 04-05'!$Q$5:$Q$388,'KT PHÒNG'!A133)</f>
        <v>0</v>
      </c>
      <c r="M133" s="5">
        <f>COUNTIF('TUẦN 04-05'!$R$5:$R$388,'KT PHÒNG'!A133)</f>
        <v>0</v>
      </c>
      <c r="N133" s="5">
        <f>COUNTIF('TUẦN 04-05'!$S$5:$S$388,'KT PHÒNG'!A133)</f>
        <v>0</v>
      </c>
      <c r="O133" s="5">
        <f>COUNTIF('TUẦN 04-05'!$T$5:$T$388,'KT PHÒNG'!A133)</f>
        <v>0</v>
      </c>
    </row>
    <row r="134" spans="1:15">
      <c r="A134" s="3" t="s">
        <v>201</v>
      </c>
      <c r="B134" s="5">
        <f>COUNTIF('TUẦN 04-05'!$G$5:$G$388,'KT PHÒNG'!A134)</f>
        <v>0</v>
      </c>
      <c r="C134" s="5">
        <f>COUNTIF('TUẦN 04-05'!$H$5:$H$388,'KT PHÒNG'!A134)</f>
        <v>1</v>
      </c>
      <c r="D134" s="5">
        <f>COUNTIF('TUẦN 04-05'!$I$5:$I$388,'KT PHÒNG'!A134)</f>
        <v>1</v>
      </c>
      <c r="E134" s="5">
        <f>COUNTIF('TUẦN 04-05'!J5:J504,'KT PHÒNG'!A134)</f>
        <v>1</v>
      </c>
      <c r="F134" s="5">
        <f>COUNTIF('TUẦN 04-05'!$K$5:$K$388,'KT PHÒNG'!A134)</f>
        <v>1</v>
      </c>
      <c r="G134" s="5">
        <f>COUNTIF('TUẦN 04-05'!$L$5:$L$388,'KT PHÒNG'!A134)</f>
        <v>0</v>
      </c>
      <c r="H134" s="5">
        <f>COUNTIF('TUẦN 04-05'!M5:M504,'KT PHÒNG'!$A$5)</f>
        <v>0</v>
      </c>
      <c r="I134" s="5">
        <f>COUNTIF('TUẦN 04-05'!$N$5:$N$388,'KT PHÒNG'!A134)</f>
        <v>1</v>
      </c>
      <c r="J134" s="5">
        <f>COUNTIF('TUẦN 04-05'!$O$5:$O$388,'KT PHÒNG'!A134)</f>
        <v>1</v>
      </c>
      <c r="K134" s="5">
        <f>COUNTIF('TUẦN 04-05'!$P$5:$P$388,'KT PHÒNG'!A134)</f>
        <v>1</v>
      </c>
      <c r="L134" s="5">
        <f>COUNTIF('TUẦN 04-05'!$Q$5:$Q$388,'KT PHÒNG'!A134)</f>
        <v>1</v>
      </c>
      <c r="M134" s="5">
        <f>COUNTIF('TUẦN 04-05'!$R$5:$R$388,'KT PHÒNG'!A134)</f>
        <v>1</v>
      </c>
      <c r="N134" s="5">
        <f>COUNTIF('TUẦN 04-05'!$S$5:$S$388,'KT PHÒNG'!A134)</f>
        <v>0</v>
      </c>
      <c r="O134" s="5">
        <f>COUNTIF('TUẦN 04-05'!$T$5:$T$388,'KT PHÒNG'!A134)</f>
        <v>0</v>
      </c>
    </row>
    <row r="135" spans="1:15">
      <c r="A135" s="3" t="s">
        <v>200</v>
      </c>
      <c r="B135" s="5">
        <f>COUNTIF('TUẦN 04-05'!$G$5:$G$388,'KT PHÒNG'!A135)</f>
        <v>0</v>
      </c>
      <c r="C135" s="5">
        <f>COUNTIF('TUẦN 04-05'!$H$5:$H$388,'KT PHÒNG'!A135)</f>
        <v>0</v>
      </c>
      <c r="D135" s="5">
        <f>COUNTIF('TUẦN 04-05'!$I$5:$I$388,'KT PHÒNG'!A135)</f>
        <v>0</v>
      </c>
      <c r="E135" s="5">
        <f>COUNTIF('TUẦN 04-05'!J5:J505,'KT PHÒNG'!A135)</f>
        <v>0</v>
      </c>
      <c r="F135" s="5">
        <f>COUNTIF('TUẦN 04-05'!$K$5:$K$388,'KT PHÒNG'!A135)</f>
        <v>0</v>
      </c>
      <c r="G135" s="5">
        <f>COUNTIF('TUẦN 04-05'!$L$5:$L$388,'KT PHÒNG'!A135)</f>
        <v>0</v>
      </c>
      <c r="H135" s="5">
        <f>COUNTIF('TUẦN 04-05'!M5:M505,'KT PHÒNG'!$A$5)</f>
        <v>0</v>
      </c>
      <c r="I135" s="5">
        <f>COUNTIF('TUẦN 04-05'!$N$5:$N$388,'KT PHÒNG'!A135)</f>
        <v>0</v>
      </c>
      <c r="J135" s="5">
        <f>COUNTIF('TUẦN 04-05'!$O$5:$O$388,'KT PHÒNG'!A135)</f>
        <v>0</v>
      </c>
      <c r="K135" s="5">
        <f>COUNTIF('TUẦN 04-05'!$P$5:$P$388,'KT PHÒNG'!A135)</f>
        <v>0</v>
      </c>
      <c r="L135" s="5">
        <f>COUNTIF('TUẦN 04-05'!$Q$5:$Q$388,'KT PHÒNG'!A135)</f>
        <v>0</v>
      </c>
      <c r="M135" s="5">
        <f>COUNTIF('TUẦN 04-05'!$R$5:$R$388,'KT PHÒNG'!A135)</f>
        <v>0</v>
      </c>
      <c r="N135" s="5">
        <f>COUNTIF('TUẦN 04-05'!$S$5:$S$388,'KT PHÒNG'!A135)</f>
        <v>0</v>
      </c>
      <c r="O135" s="5">
        <f>COUNTIF('TUẦN 04-05'!$T$5:$T$388,'KT PHÒNG'!A135)</f>
        <v>0</v>
      </c>
    </row>
    <row r="136" spans="1:15">
      <c r="A136" s="3" t="s">
        <v>48</v>
      </c>
      <c r="B136" s="5">
        <f>COUNTIF('TUẦN 04-05'!$G$5:$G$388,'KT PHÒNG'!A136)</f>
        <v>0</v>
      </c>
      <c r="C136" s="5">
        <f>COUNTIF('TUẦN 04-05'!$H$5:$H$388,'KT PHÒNG'!A136)</f>
        <v>0</v>
      </c>
      <c r="D136" s="5">
        <f>COUNTIF('TUẦN 04-05'!$I$5:$I$388,'KT PHÒNG'!A136)</f>
        <v>0</v>
      </c>
      <c r="E136" s="5">
        <f>COUNTIF('TUẦN 04-05'!J5:J506,'KT PHÒNG'!A136)</f>
        <v>0</v>
      </c>
      <c r="F136" s="5">
        <f>COUNTIF('TUẦN 04-05'!$K$5:$K$388,'KT PHÒNG'!A136)</f>
        <v>0</v>
      </c>
      <c r="G136" s="5">
        <f>COUNTIF('TUẦN 04-05'!$L$5:$L$388,'KT PHÒNG'!A136)</f>
        <v>0</v>
      </c>
      <c r="H136" s="5">
        <f>COUNTIF('TUẦN 04-05'!M5:M506,'KT PHÒNG'!$A$5)</f>
        <v>0</v>
      </c>
      <c r="I136" s="5">
        <f>COUNTIF('TUẦN 04-05'!$N$5:$N$388,'KT PHÒNG'!A136)</f>
        <v>0</v>
      </c>
      <c r="J136" s="5">
        <f>COUNTIF('TUẦN 04-05'!$O$5:$O$388,'KT PHÒNG'!A136)</f>
        <v>0</v>
      </c>
      <c r="K136" s="5">
        <f>COUNTIF('TUẦN 04-05'!$P$5:$P$388,'KT PHÒNG'!A136)</f>
        <v>0</v>
      </c>
      <c r="L136" s="5">
        <f>COUNTIF('TUẦN 04-05'!$Q$5:$Q$388,'KT PHÒNG'!A136)</f>
        <v>1</v>
      </c>
      <c r="M136" s="5">
        <f>COUNTIF('TUẦN 04-05'!$R$5:$R$388,'KT PHÒNG'!A136)</f>
        <v>1</v>
      </c>
      <c r="N136" s="5">
        <f>COUNTIF('TUẦN 04-05'!$S$5:$S$388,'KT PHÒNG'!A136)</f>
        <v>0</v>
      </c>
      <c r="O136" s="5">
        <f>COUNTIF('TUẦN 04-05'!$T$5:$T$388,'KT PHÒNG'!A136)</f>
        <v>0</v>
      </c>
    </row>
    <row r="137" spans="1:15">
      <c r="A137" s="3" t="s">
        <v>43</v>
      </c>
      <c r="B137" s="5">
        <f>COUNTIF('TUẦN 04-05'!$G$5:$G$388,'KT PHÒNG'!A137)</f>
        <v>0</v>
      </c>
      <c r="C137" s="5">
        <f>COUNTIF('TUẦN 04-05'!$H$5:$H$388,'KT PHÒNG'!A137)</f>
        <v>0</v>
      </c>
      <c r="D137" s="5">
        <f>COUNTIF('TUẦN 04-05'!$I$5:$I$388,'KT PHÒNG'!A137)</f>
        <v>0</v>
      </c>
      <c r="E137" s="5">
        <f>COUNTIF('TUẦN 04-05'!J5:J507,'KT PHÒNG'!A137)</f>
        <v>0</v>
      </c>
      <c r="F137" s="5">
        <f>COUNTIF('TUẦN 04-05'!$K$5:$K$388,'KT PHÒNG'!A137)</f>
        <v>0</v>
      </c>
      <c r="G137" s="5">
        <f>COUNTIF('TUẦN 04-05'!$L$5:$L$388,'KT PHÒNG'!A137)</f>
        <v>0</v>
      </c>
      <c r="H137" s="5">
        <f>COUNTIF('TUẦN 04-05'!M5:M507,'KT PHÒNG'!$A$5)</f>
        <v>0</v>
      </c>
      <c r="I137" s="5">
        <f>COUNTIF('TUẦN 04-05'!$N$5:$N$388,'KT PHÒNG'!A137)</f>
        <v>0</v>
      </c>
      <c r="J137" s="5">
        <f>COUNTIF('TUẦN 04-05'!$O$5:$O$388,'KT PHÒNG'!A137)</f>
        <v>0</v>
      </c>
      <c r="K137" s="5">
        <f>COUNTIF('TUẦN 04-05'!$P$5:$P$388,'KT PHÒNG'!A137)</f>
        <v>0</v>
      </c>
      <c r="L137" s="5">
        <f>COUNTIF('TUẦN 04-05'!$Q$5:$Q$388,'KT PHÒNG'!A137)</f>
        <v>0</v>
      </c>
      <c r="M137" s="5">
        <f>COUNTIF('TUẦN 04-05'!$R$5:$R$388,'KT PHÒNG'!A137)</f>
        <v>0</v>
      </c>
      <c r="N137" s="5">
        <f>COUNTIF('TUẦN 04-05'!$S$5:$S$388,'KT PHÒNG'!A137)</f>
        <v>0</v>
      </c>
      <c r="O137" s="5">
        <f>COUNTIF('TUẦN 04-05'!$T$5:$T$388,'KT PHÒNG'!A137)</f>
        <v>0</v>
      </c>
    </row>
    <row r="138" spans="1:15">
      <c r="A138" s="3" t="s">
        <v>69</v>
      </c>
      <c r="B138" s="5">
        <f>COUNTIF('TUẦN 04-05'!$G$5:$G$388,'KT PHÒNG'!A138)</f>
        <v>1</v>
      </c>
      <c r="C138" s="5">
        <f>COUNTIF('TUẦN 04-05'!$H$5:$H$388,'KT PHÒNG'!A138)</f>
        <v>1</v>
      </c>
      <c r="D138" s="5">
        <f>COUNTIF('TUẦN 04-05'!$I$5:$I$388,'KT PHÒNG'!A138)</f>
        <v>0</v>
      </c>
      <c r="E138" s="5">
        <f>COUNTIF('TUẦN 04-05'!J4:J507,'KT PHÒNG'!A138)</f>
        <v>0</v>
      </c>
      <c r="F138" s="5">
        <f>COUNTIF('TUẦN 04-05'!$K$5:$K$388,'KT PHÒNG'!A138)</f>
        <v>0</v>
      </c>
      <c r="G138" s="5">
        <f>COUNTIF('TUẦN 04-05'!$L$5:$L$388,'KT PHÒNG'!A138)</f>
        <v>0</v>
      </c>
      <c r="H138" s="5">
        <f>COUNTIF('TUẦN 04-05'!M4:M507,'KT PHÒNG'!$A$5)</f>
        <v>0</v>
      </c>
      <c r="I138" s="5">
        <f>COUNTIF('TUẦN 04-05'!$N$5:$N$388,'KT PHÒNG'!A138)</f>
        <v>0</v>
      </c>
      <c r="J138" s="5">
        <f>COUNTIF('TUẦN 04-05'!$O$5:$O$388,'KT PHÒNG'!A138)</f>
        <v>0</v>
      </c>
      <c r="K138" s="5">
        <f>COUNTIF('TUẦN 04-05'!$P$5:$P$388,'KT PHÒNG'!A138)</f>
        <v>0</v>
      </c>
      <c r="L138" s="5">
        <f>COUNTIF('TUẦN 04-05'!$Q$5:$Q$388,'KT PHÒNG'!A138)</f>
        <v>0</v>
      </c>
      <c r="M138" s="5">
        <f>COUNTIF('TUẦN 04-05'!$R$5:$R$388,'KT PHÒNG'!A138)</f>
        <v>0</v>
      </c>
      <c r="N138" s="5">
        <f>COUNTIF('TUẦN 04-05'!$S$5:$S$388,'KT PHÒNG'!A138)</f>
        <v>0</v>
      </c>
      <c r="O138" s="5">
        <f>COUNTIF('TUẦN 04-05'!$T$5:$T$388,'KT PHÒNG'!A138)</f>
        <v>0</v>
      </c>
    </row>
    <row r="139" spans="1:15">
      <c r="A139" s="96" t="s">
        <v>68</v>
      </c>
      <c r="B139" s="5">
        <f>COUNTIF('TUẦN 04-05'!$G$5:$G$388,'KT PHÒNG'!A139)</f>
        <v>0</v>
      </c>
      <c r="C139" s="5">
        <f>COUNTIF('TUẦN 04-05'!$H$5:$H$388,'KT PHÒNG'!A139)</f>
        <v>0</v>
      </c>
      <c r="D139" s="5">
        <f>COUNTIF('TUẦN 04-05'!$I$5:$I$388,'KT PHÒNG'!A139)</f>
        <v>0</v>
      </c>
      <c r="E139" s="5">
        <f>COUNTIF('TUẦN 04-05'!J5:J508,'KT PHÒNG'!A139)</f>
        <v>0</v>
      </c>
      <c r="F139" s="5">
        <f>COUNTIF('TUẦN 04-05'!$K$5:$K$388,'KT PHÒNG'!A139)</f>
        <v>0</v>
      </c>
      <c r="G139" s="5">
        <f>COUNTIF('TUẦN 04-05'!$L$5:$L$388,'KT PHÒNG'!A139)</f>
        <v>0</v>
      </c>
      <c r="H139" s="5">
        <f>COUNTIF('TUẦN 04-05'!M5:M508,'KT PHÒNG'!$A$5)</f>
        <v>0</v>
      </c>
      <c r="I139" s="5">
        <f>COUNTIF('TUẦN 04-05'!$N$5:$N$388,'KT PHÒNG'!A139)</f>
        <v>0</v>
      </c>
      <c r="J139" s="5">
        <f>COUNTIF('TUẦN 04-05'!$O$5:$O$388,'KT PHÒNG'!A139)</f>
        <v>0</v>
      </c>
      <c r="K139" s="5">
        <f>COUNTIF('TUẦN 04-05'!$P$5:$P$388,'KT PHÒNG'!A139)</f>
        <v>0</v>
      </c>
      <c r="L139" s="5">
        <f>COUNTIF('TUẦN 04-05'!$Q$5:$Q$388,'KT PHÒNG'!A139)</f>
        <v>0</v>
      </c>
      <c r="M139" s="5">
        <f>COUNTIF('TUẦN 04-05'!$R$5:$R$388,'KT PHÒNG'!A139)</f>
        <v>0</v>
      </c>
      <c r="N139" s="5">
        <f>COUNTIF('TUẦN 04-05'!$S$5:$S$388,'KT PHÒNG'!A139)</f>
        <v>0</v>
      </c>
      <c r="O139" s="5">
        <f>COUNTIF('TUẦN 04-05'!$T$5:$T$388,'KT PHÒNG'!A139)</f>
        <v>0</v>
      </c>
    </row>
    <row r="140" spans="1:15">
      <c r="A140" s="3" t="s">
        <v>101</v>
      </c>
      <c r="B140" s="5">
        <f>COUNTIF('TUẦN 04-05'!$G$5:$G$388,'KT PHÒNG'!A140)</f>
        <v>0</v>
      </c>
      <c r="C140" s="5">
        <f>COUNTIF('TUẦN 04-05'!$H$5:$H$388,'KT PHÒNG'!A140)</f>
        <v>0</v>
      </c>
      <c r="D140" s="5">
        <f>COUNTIF('TUẦN 04-05'!$I$5:$I$388,'KT PHÒNG'!A140)</f>
        <v>0</v>
      </c>
      <c r="E140" s="5">
        <f>COUNTIF('TUẦN 04-05'!J6:J509,'KT PHÒNG'!A140)</f>
        <v>0</v>
      </c>
      <c r="F140" s="5">
        <f>COUNTIF('TUẦN 04-05'!$K$5:$K$388,'KT PHÒNG'!A140)</f>
        <v>0</v>
      </c>
      <c r="G140" s="5">
        <f>COUNTIF('TUẦN 04-05'!$L$5:$L$388,'KT PHÒNG'!A140)</f>
        <v>0</v>
      </c>
      <c r="H140" s="5">
        <f>COUNTIF('TUẦN 04-05'!M6:M509,'KT PHÒNG'!$A$5)</f>
        <v>0</v>
      </c>
      <c r="I140" s="5">
        <f>COUNTIF('TUẦN 04-05'!$N$5:$N$388,'KT PHÒNG'!A140)</f>
        <v>0</v>
      </c>
      <c r="J140" s="5">
        <f>COUNTIF('TUẦN 04-05'!$O$5:$O$388,'KT PHÒNG'!A140)</f>
        <v>0</v>
      </c>
      <c r="K140" s="5">
        <f>COUNTIF('TUẦN 04-05'!$P$5:$P$388,'KT PHÒNG'!A140)</f>
        <v>0</v>
      </c>
      <c r="L140" s="5">
        <f>COUNTIF('TUẦN 04-05'!$Q$5:$Q$388,'KT PHÒNG'!A140)</f>
        <v>0</v>
      </c>
      <c r="M140" s="5">
        <f>COUNTIF('TUẦN 04-05'!$R$5:$R$388,'KT PHÒNG'!A140)</f>
        <v>0</v>
      </c>
      <c r="N140" s="5">
        <f>COUNTIF('TUẦN 04-05'!$S$5:$S$388,'KT PHÒNG'!A140)</f>
        <v>0</v>
      </c>
      <c r="O140" s="5">
        <f>COUNTIF('TUẦN 04-05'!$T$5:$T$388,'KT PHÒNG'!A140)</f>
        <v>0</v>
      </c>
    </row>
    <row r="141" spans="1:15">
      <c r="A141" s="3" t="s">
        <v>347</v>
      </c>
      <c r="B141" s="5">
        <f>COUNTIF('TUẦN 04-05'!$G$5:$G$388,'KT PHÒNG'!A141)</f>
        <v>0</v>
      </c>
      <c r="C141" s="5">
        <f>COUNTIF('TUẦN 04-05'!$H$5:$H$388,'KT PHÒNG'!A141)</f>
        <v>0</v>
      </c>
      <c r="D141" s="5">
        <f>COUNTIF('TUẦN 04-05'!$I$5:$I$388,'KT PHÒNG'!A141)</f>
        <v>0</v>
      </c>
      <c r="E141" s="5">
        <f>COUNTIF('TUẦN 04-05'!J7:J510,'KT PHÒNG'!A141)</f>
        <v>0</v>
      </c>
      <c r="F141" s="5">
        <f>COUNTIF('TUẦN 04-05'!$K$5:$K$388,'KT PHÒNG'!A141)</f>
        <v>0</v>
      </c>
      <c r="G141" s="5">
        <f>COUNTIF('TUẦN 04-05'!$L$5:$L$388,'KT PHÒNG'!A141)</f>
        <v>0</v>
      </c>
      <c r="H141" s="5">
        <f>COUNTIF('TUẦN 04-05'!M7:M510,'KT PHÒNG'!$A$5)</f>
        <v>0</v>
      </c>
      <c r="I141" s="5">
        <f>COUNTIF('TUẦN 04-05'!$N$5:$N$388,'KT PHÒNG'!A141)</f>
        <v>0</v>
      </c>
      <c r="J141" s="5">
        <f>COUNTIF('TUẦN 04-05'!$O$5:$O$388,'KT PHÒNG'!A141)</f>
        <v>0</v>
      </c>
      <c r="K141" s="5">
        <f>COUNTIF('TUẦN 04-05'!$P$5:$P$388,'KT PHÒNG'!A141)</f>
        <v>0</v>
      </c>
      <c r="L141" s="5">
        <f>COUNTIF('TUẦN 04-05'!$Q$5:$Q$388,'KT PHÒNG'!A141)</f>
        <v>0</v>
      </c>
      <c r="M141" s="5">
        <f>COUNTIF('TUẦN 04-05'!$R$5:$R$388,'KT PHÒNG'!A141)</f>
        <v>0</v>
      </c>
      <c r="N141" s="5">
        <f>COUNTIF('TUẦN 04-05'!$S$5:$S$388,'KT PHÒNG'!A141)</f>
        <v>0</v>
      </c>
      <c r="O141" s="5">
        <f>COUNTIF('TUẦN 04-05'!$T$5:$T$388,'KT PHÒNG'!A141)</f>
        <v>0</v>
      </c>
    </row>
    <row r="142" spans="1:15">
      <c r="A142" s="3" t="s">
        <v>41</v>
      </c>
      <c r="B142" s="5">
        <f>COUNTIF('TUẦN 04-05'!$G$5:$G$388,'KT PHÒNG'!A142)</f>
        <v>0</v>
      </c>
      <c r="C142" s="5">
        <f>COUNTIF('TUẦN 04-05'!$H$5:$H$388,'KT PHÒNG'!A142)</f>
        <v>0</v>
      </c>
      <c r="D142" s="5">
        <f>COUNTIF('TUẦN 04-05'!$I$5:$I$388,'KT PHÒNG'!A142)</f>
        <v>0</v>
      </c>
      <c r="E142" s="5">
        <f>COUNTIF('TUẦN 04-05'!J8:J511,'KT PHÒNG'!A142)</f>
        <v>0</v>
      </c>
      <c r="F142" s="5">
        <f>COUNTIF('TUẦN 04-05'!$K$5:$K$388,'KT PHÒNG'!A142)</f>
        <v>0</v>
      </c>
      <c r="G142" s="5">
        <f>COUNTIF('TUẦN 04-05'!$L$5:$L$388,'KT PHÒNG'!A142)</f>
        <v>0</v>
      </c>
      <c r="H142" s="5">
        <f>COUNTIF('TUẦN 04-05'!M8:M511,'KT PHÒNG'!$A$5)</f>
        <v>0</v>
      </c>
      <c r="I142" s="5">
        <f>COUNTIF('TUẦN 04-05'!$N$5:$N$388,'KT PHÒNG'!A142)</f>
        <v>0</v>
      </c>
      <c r="J142" s="5">
        <f>COUNTIF('TUẦN 04-05'!$O$5:$O$388,'KT PHÒNG'!A142)</f>
        <v>0</v>
      </c>
      <c r="K142" s="5">
        <f>COUNTIF('TUẦN 04-05'!$P$5:$P$388,'KT PHÒNG'!A142)</f>
        <v>0</v>
      </c>
      <c r="L142" s="5">
        <f>COUNTIF('TUẦN 04-05'!$Q$5:$Q$388,'KT PHÒNG'!A142)</f>
        <v>0</v>
      </c>
      <c r="M142" s="5">
        <f>COUNTIF('TUẦN 04-05'!$R$5:$R$388,'KT PHÒNG'!A142)</f>
        <v>0</v>
      </c>
      <c r="N142" s="5">
        <f>COUNTIF('TUẦN 04-05'!$S$5:$S$388,'KT PHÒNG'!A142)</f>
        <v>0</v>
      </c>
      <c r="O142" s="5">
        <f>COUNTIF('TUẦN 04-05'!$T$5:$T$388,'KT PHÒNG'!A142)</f>
        <v>0</v>
      </c>
    </row>
  </sheetData>
  <autoFilter ref="A2:O142" xr:uid="{00000000-0009-0000-0000-000003000000}"/>
  <conditionalFormatting sqref="B3:O142">
    <cfRule type="cellIs" dxfId="1" priority="1" operator="greaterThan">
      <formula>1</formula>
    </cfRule>
    <cfRule type="cellIs" dxfId="0" priority="2" operator="greaterThan">
      <formula>2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F94"/>
  <sheetViews>
    <sheetView workbookViewId="0">
      <selection activeCell="F11" sqref="F11"/>
    </sheetView>
  </sheetViews>
  <sheetFormatPr defaultColWidth="9" defaultRowHeight="15"/>
  <sheetData>
    <row r="1" spans="1:6">
      <c r="A1" t="s">
        <v>348</v>
      </c>
    </row>
    <row r="2" spans="1:6">
      <c r="A2" t="s">
        <v>349</v>
      </c>
      <c r="B2" t="s">
        <v>350</v>
      </c>
      <c r="C2" t="s">
        <v>351</v>
      </c>
      <c r="D2" t="s">
        <v>352</v>
      </c>
      <c r="E2" t="s">
        <v>353</v>
      </c>
      <c r="F2" t="s">
        <v>350</v>
      </c>
    </row>
    <row r="3" spans="1:6" hidden="1">
      <c r="A3">
        <v>1</v>
      </c>
      <c r="B3" t="s">
        <v>354</v>
      </c>
      <c r="C3" t="s">
        <v>355</v>
      </c>
      <c r="D3" t="s">
        <v>356</v>
      </c>
      <c r="E3" t="s">
        <v>357</v>
      </c>
      <c r="F3" t="s">
        <v>354</v>
      </c>
    </row>
    <row r="4" spans="1:6" hidden="1">
      <c r="A4">
        <v>2</v>
      </c>
      <c r="B4" t="s">
        <v>358</v>
      </c>
      <c r="C4" t="s">
        <v>359</v>
      </c>
      <c r="D4" t="s">
        <v>360</v>
      </c>
      <c r="E4" t="s">
        <v>357</v>
      </c>
      <c r="F4" t="s">
        <v>361</v>
      </c>
    </row>
    <row r="5" spans="1:6" hidden="1">
      <c r="A5">
        <v>3</v>
      </c>
      <c r="B5" t="s">
        <v>362</v>
      </c>
      <c r="C5" t="s">
        <v>363</v>
      </c>
      <c r="D5" t="s">
        <v>133</v>
      </c>
      <c r="E5" t="s">
        <v>357</v>
      </c>
      <c r="F5" t="s">
        <v>362</v>
      </c>
    </row>
    <row r="6" spans="1:6" hidden="1">
      <c r="A6">
        <v>4</v>
      </c>
      <c r="B6" t="s">
        <v>364</v>
      </c>
      <c r="C6" t="s">
        <v>365</v>
      </c>
      <c r="D6" t="s">
        <v>366</v>
      </c>
      <c r="E6" t="s">
        <v>357</v>
      </c>
      <c r="F6" t="s">
        <v>364</v>
      </c>
    </row>
    <row r="7" spans="1:6">
      <c r="A7">
        <v>5</v>
      </c>
      <c r="B7" t="s">
        <v>367</v>
      </c>
      <c r="C7" t="s">
        <v>368</v>
      </c>
      <c r="D7" t="s">
        <v>97</v>
      </c>
      <c r="E7" t="s">
        <v>369</v>
      </c>
      <c r="F7" t="s">
        <v>367</v>
      </c>
    </row>
    <row r="8" spans="1:6">
      <c r="A8">
        <v>6</v>
      </c>
      <c r="B8" t="s">
        <v>362</v>
      </c>
      <c r="C8" t="s">
        <v>370</v>
      </c>
      <c r="D8" t="s">
        <v>105</v>
      </c>
      <c r="E8" t="s">
        <v>369</v>
      </c>
      <c r="F8" t="s">
        <v>362</v>
      </c>
    </row>
    <row r="9" spans="1:6">
      <c r="A9">
        <v>7</v>
      </c>
      <c r="B9" t="s">
        <v>371</v>
      </c>
      <c r="C9" t="s">
        <v>372</v>
      </c>
      <c r="D9" t="s">
        <v>93</v>
      </c>
      <c r="E9" t="s">
        <v>369</v>
      </c>
      <c r="F9" t="s">
        <v>371</v>
      </c>
    </row>
    <row r="10" spans="1:6">
      <c r="A10">
        <v>8</v>
      </c>
      <c r="B10" t="s">
        <v>373</v>
      </c>
      <c r="C10" t="s">
        <v>374</v>
      </c>
      <c r="D10" t="s">
        <v>110</v>
      </c>
      <c r="E10" t="s">
        <v>369</v>
      </c>
      <c r="F10" t="s">
        <v>373</v>
      </c>
    </row>
    <row r="11" spans="1:6">
      <c r="A11">
        <v>9</v>
      </c>
      <c r="B11" t="s">
        <v>375</v>
      </c>
      <c r="C11" t="s">
        <v>376</v>
      </c>
      <c r="D11" t="s">
        <v>377</v>
      </c>
      <c r="E11" t="s">
        <v>369</v>
      </c>
      <c r="F11" t="s">
        <v>375</v>
      </c>
    </row>
    <row r="12" spans="1:6">
      <c r="A12">
        <v>10</v>
      </c>
      <c r="B12" t="s">
        <v>362</v>
      </c>
      <c r="C12" t="s">
        <v>378</v>
      </c>
      <c r="D12" t="s">
        <v>21</v>
      </c>
      <c r="E12" t="s">
        <v>369</v>
      </c>
      <c r="F12" t="s">
        <v>362</v>
      </c>
    </row>
    <row r="13" spans="1:6">
      <c r="A13">
        <v>10</v>
      </c>
      <c r="B13" t="s">
        <v>379</v>
      </c>
      <c r="C13" t="s">
        <v>380</v>
      </c>
      <c r="D13" t="s">
        <v>28</v>
      </c>
      <c r="E13" t="s">
        <v>369</v>
      </c>
      <c r="F13" t="s">
        <v>379</v>
      </c>
    </row>
    <row r="14" spans="1:6" hidden="1">
      <c r="A14">
        <v>11</v>
      </c>
      <c r="B14" t="s">
        <v>381</v>
      </c>
      <c r="C14" t="s">
        <v>382</v>
      </c>
      <c r="D14" t="s">
        <v>44</v>
      </c>
      <c r="E14" t="s">
        <v>383</v>
      </c>
      <c r="F14" t="s">
        <v>381</v>
      </c>
    </row>
    <row r="15" spans="1:6" hidden="1">
      <c r="A15">
        <v>12</v>
      </c>
      <c r="B15" t="s">
        <v>384</v>
      </c>
      <c r="C15" t="s">
        <v>385</v>
      </c>
      <c r="D15" t="s">
        <v>76</v>
      </c>
      <c r="E15" t="s">
        <v>383</v>
      </c>
      <c r="F15" t="s">
        <v>384</v>
      </c>
    </row>
    <row r="16" spans="1:6" hidden="1">
      <c r="A16">
        <v>13</v>
      </c>
      <c r="B16" t="s">
        <v>386</v>
      </c>
      <c r="C16" t="s">
        <v>387</v>
      </c>
      <c r="D16" t="s">
        <v>87</v>
      </c>
      <c r="E16" t="s">
        <v>383</v>
      </c>
      <c r="F16" t="s">
        <v>386</v>
      </c>
    </row>
    <row r="17" spans="1:6" hidden="1">
      <c r="A17">
        <v>14</v>
      </c>
      <c r="B17" t="s">
        <v>388</v>
      </c>
      <c r="C17" t="s">
        <v>389</v>
      </c>
      <c r="D17" t="s">
        <v>47</v>
      </c>
      <c r="E17" t="s">
        <v>383</v>
      </c>
      <c r="F17" t="s">
        <v>388</v>
      </c>
    </row>
    <row r="18" spans="1:6" hidden="1">
      <c r="A18">
        <v>15</v>
      </c>
      <c r="B18" t="s">
        <v>390</v>
      </c>
      <c r="C18" t="s">
        <v>391</v>
      </c>
      <c r="D18" t="s">
        <v>392</v>
      </c>
      <c r="E18" t="s">
        <v>383</v>
      </c>
      <c r="F18" t="s">
        <v>390</v>
      </c>
    </row>
    <row r="19" spans="1:6" hidden="1">
      <c r="A19">
        <v>16</v>
      </c>
      <c r="B19" t="s">
        <v>393</v>
      </c>
      <c r="C19" t="s">
        <v>394</v>
      </c>
      <c r="D19" t="s">
        <v>140</v>
      </c>
      <c r="E19" t="s">
        <v>383</v>
      </c>
      <c r="F19" t="s">
        <v>393</v>
      </c>
    </row>
    <row r="20" spans="1:6" hidden="1">
      <c r="A20">
        <v>17</v>
      </c>
      <c r="B20" t="s">
        <v>390</v>
      </c>
      <c r="C20" t="s">
        <v>395</v>
      </c>
      <c r="D20" t="s">
        <v>59</v>
      </c>
      <c r="E20" t="s">
        <v>383</v>
      </c>
      <c r="F20" t="s">
        <v>390</v>
      </c>
    </row>
    <row r="21" spans="1:6" hidden="1">
      <c r="A21">
        <v>18</v>
      </c>
      <c r="B21" t="s">
        <v>396</v>
      </c>
      <c r="C21" t="s">
        <v>397</v>
      </c>
      <c r="D21" t="s">
        <v>239</v>
      </c>
      <c r="E21" t="s">
        <v>383</v>
      </c>
      <c r="F21" t="s">
        <v>396</v>
      </c>
    </row>
    <row r="22" spans="1:6" hidden="1">
      <c r="A22">
        <v>19</v>
      </c>
      <c r="B22" t="s">
        <v>398</v>
      </c>
      <c r="C22" t="s">
        <v>399</v>
      </c>
      <c r="D22" t="s">
        <v>135</v>
      </c>
      <c r="E22" t="s">
        <v>383</v>
      </c>
      <c r="F22" t="s">
        <v>398</v>
      </c>
    </row>
    <row r="23" spans="1:6" hidden="1">
      <c r="A23">
        <v>20</v>
      </c>
      <c r="B23" t="s">
        <v>400</v>
      </c>
      <c r="C23" t="s">
        <v>401</v>
      </c>
      <c r="D23" t="s">
        <v>42</v>
      </c>
      <c r="E23" t="s">
        <v>383</v>
      </c>
      <c r="F23" t="s">
        <v>400</v>
      </c>
    </row>
    <row r="24" spans="1:6" hidden="1">
      <c r="A24">
        <v>21</v>
      </c>
      <c r="B24" t="s">
        <v>402</v>
      </c>
      <c r="C24" t="s">
        <v>403</v>
      </c>
      <c r="D24" t="s">
        <v>404</v>
      </c>
      <c r="E24" t="s">
        <v>383</v>
      </c>
      <c r="F24" t="s">
        <v>402</v>
      </c>
    </row>
    <row r="25" spans="1:6" hidden="1">
      <c r="A25">
        <v>22</v>
      </c>
      <c r="B25" t="s">
        <v>405</v>
      </c>
      <c r="C25" t="s">
        <v>406</v>
      </c>
      <c r="D25" t="s">
        <v>64</v>
      </c>
      <c r="E25" t="s">
        <v>383</v>
      </c>
      <c r="F25" t="s">
        <v>405</v>
      </c>
    </row>
    <row r="26" spans="1:6" hidden="1">
      <c r="A26">
        <v>23</v>
      </c>
      <c r="B26" t="s">
        <v>362</v>
      </c>
      <c r="C26" t="s">
        <v>407</v>
      </c>
      <c r="D26" t="s">
        <v>146</v>
      </c>
      <c r="E26" t="s">
        <v>383</v>
      </c>
      <c r="F26" t="s">
        <v>362</v>
      </c>
    </row>
    <row r="27" spans="1:6" hidden="1">
      <c r="A27">
        <v>24</v>
      </c>
      <c r="B27" t="s">
        <v>408</v>
      </c>
      <c r="C27" t="s">
        <v>409</v>
      </c>
      <c r="D27" t="s">
        <v>80</v>
      </c>
      <c r="E27" t="s">
        <v>383</v>
      </c>
      <c r="F27" t="s">
        <v>408</v>
      </c>
    </row>
    <row r="28" spans="1:6" hidden="1">
      <c r="A28">
        <v>25</v>
      </c>
      <c r="B28" t="s">
        <v>410</v>
      </c>
      <c r="C28" t="s">
        <v>411</v>
      </c>
      <c r="D28" t="s">
        <v>412</v>
      </c>
      <c r="E28" t="s">
        <v>413</v>
      </c>
      <c r="F28" t="s">
        <v>410</v>
      </c>
    </row>
    <row r="29" spans="1:6" hidden="1">
      <c r="A29">
        <v>26</v>
      </c>
      <c r="B29" t="s">
        <v>414</v>
      </c>
      <c r="C29" t="s">
        <v>415</v>
      </c>
      <c r="D29" t="s">
        <v>184</v>
      </c>
      <c r="E29" t="s">
        <v>416</v>
      </c>
      <c r="F29" t="s">
        <v>414</v>
      </c>
    </row>
    <row r="30" spans="1:6" hidden="1">
      <c r="A30">
        <v>27</v>
      </c>
      <c r="B30" t="s">
        <v>417</v>
      </c>
      <c r="C30" t="s">
        <v>418</v>
      </c>
      <c r="D30" t="s">
        <v>176</v>
      </c>
      <c r="E30" t="s">
        <v>416</v>
      </c>
      <c r="F30" t="s">
        <v>417</v>
      </c>
    </row>
    <row r="31" spans="1:6" hidden="1">
      <c r="A31">
        <v>28</v>
      </c>
      <c r="B31" t="s">
        <v>419</v>
      </c>
      <c r="C31" t="s">
        <v>420</v>
      </c>
      <c r="D31" t="s">
        <v>421</v>
      </c>
      <c r="E31" t="s">
        <v>422</v>
      </c>
      <c r="F31" t="s">
        <v>419</v>
      </c>
    </row>
    <row r="32" spans="1:6" hidden="1">
      <c r="A32">
        <v>29</v>
      </c>
      <c r="B32" t="s">
        <v>423</v>
      </c>
      <c r="C32" t="s">
        <v>424</v>
      </c>
      <c r="D32" t="s">
        <v>188</v>
      </c>
      <c r="E32" t="s">
        <v>422</v>
      </c>
      <c r="F32" t="s">
        <v>423</v>
      </c>
    </row>
    <row r="33" spans="1:6" hidden="1">
      <c r="A33">
        <v>30</v>
      </c>
      <c r="B33" t="s">
        <v>425</v>
      </c>
      <c r="C33" t="s">
        <v>426</v>
      </c>
      <c r="D33" t="s">
        <v>195</v>
      </c>
      <c r="E33" t="s">
        <v>422</v>
      </c>
      <c r="F33" t="s">
        <v>425</v>
      </c>
    </row>
    <row r="34" spans="1:6" hidden="1">
      <c r="A34">
        <v>31</v>
      </c>
      <c r="B34" t="s">
        <v>427</v>
      </c>
      <c r="C34" t="s">
        <v>428</v>
      </c>
      <c r="D34" t="s">
        <v>209</v>
      </c>
      <c r="E34" t="s">
        <v>422</v>
      </c>
      <c r="F34" t="s">
        <v>427</v>
      </c>
    </row>
    <row r="35" spans="1:6" hidden="1">
      <c r="A35">
        <v>32</v>
      </c>
      <c r="B35" t="s">
        <v>429</v>
      </c>
      <c r="C35" t="s">
        <v>430</v>
      </c>
      <c r="D35" t="s">
        <v>431</v>
      </c>
      <c r="E35" t="s">
        <v>422</v>
      </c>
      <c r="F35" t="s">
        <v>429</v>
      </c>
    </row>
    <row r="36" spans="1:6" hidden="1">
      <c r="A36">
        <v>33</v>
      </c>
      <c r="B36" t="s">
        <v>358</v>
      </c>
      <c r="C36" t="s">
        <v>432</v>
      </c>
      <c r="D36" t="s">
        <v>154</v>
      </c>
      <c r="E36" t="s">
        <v>422</v>
      </c>
      <c r="F36" t="s">
        <v>358</v>
      </c>
    </row>
    <row r="37" spans="1:6" hidden="1">
      <c r="A37">
        <v>34</v>
      </c>
      <c r="B37" t="s">
        <v>433</v>
      </c>
      <c r="C37" t="s">
        <v>434</v>
      </c>
      <c r="D37" t="s">
        <v>214</v>
      </c>
      <c r="E37" t="s">
        <v>422</v>
      </c>
      <c r="F37" t="s">
        <v>433</v>
      </c>
    </row>
    <row r="38" spans="1:6" hidden="1">
      <c r="A38">
        <v>35</v>
      </c>
      <c r="B38" t="s">
        <v>402</v>
      </c>
      <c r="C38" t="s">
        <v>435</v>
      </c>
      <c r="D38" t="s">
        <v>172</v>
      </c>
      <c r="E38" t="s">
        <v>422</v>
      </c>
      <c r="F38" t="s">
        <v>402</v>
      </c>
    </row>
    <row r="39" spans="1:6" hidden="1">
      <c r="A39">
        <v>36</v>
      </c>
      <c r="B39" t="s">
        <v>402</v>
      </c>
      <c r="C39" t="s">
        <v>436</v>
      </c>
      <c r="D39" t="s">
        <v>190</v>
      </c>
      <c r="E39" t="s">
        <v>422</v>
      </c>
      <c r="F39" t="s">
        <v>402</v>
      </c>
    </row>
    <row r="40" spans="1:6" hidden="1">
      <c r="A40">
        <v>37</v>
      </c>
      <c r="B40" t="s">
        <v>362</v>
      </c>
      <c r="C40" t="s">
        <v>437</v>
      </c>
      <c r="D40" t="s">
        <v>219</v>
      </c>
      <c r="E40" t="s">
        <v>422</v>
      </c>
      <c r="F40" t="s">
        <v>362</v>
      </c>
    </row>
    <row r="41" spans="1:6" hidden="1">
      <c r="A41">
        <v>38</v>
      </c>
      <c r="B41" t="s">
        <v>438</v>
      </c>
      <c r="C41" t="s">
        <v>439</v>
      </c>
      <c r="D41" t="s">
        <v>218</v>
      </c>
      <c r="E41" t="s">
        <v>422</v>
      </c>
      <c r="F41" t="s">
        <v>438</v>
      </c>
    </row>
    <row r="42" spans="1:6" hidden="1">
      <c r="A42">
        <v>41</v>
      </c>
      <c r="B42" t="s">
        <v>440</v>
      </c>
      <c r="C42" t="s">
        <v>441</v>
      </c>
      <c r="D42" t="s">
        <v>212</v>
      </c>
      <c r="E42" t="s">
        <v>422</v>
      </c>
      <c r="F42" t="s">
        <v>440</v>
      </c>
    </row>
    <row r="43" spans="1:6" hidden="1">
      <c r="A43">
        <v>42</v>
      </c>
      <c r="B43" t="s">
        <v>442</v>
      </c>
      <c r="C43" t="s">
        <v>443</v>
      </c>
      <c r="D43" t="s">
        <v>171</v>
      </c>
      <c r="E43" t="s">
        <v>422</v>
      </c>
      <c r="F43" t="s">
        <v>442</v>
      </c>
    </row>
    <row r="44" spans="1:6" hidden="1">
      <c r="A44">
        <v>43</v>
      </c>
      <c r="B44" t="s">
        <v>444</v>
      </c>
      <c r="C44" t="s">
        <v>445</v>
      </c>
      <c r="D44" t="s">
        <v>222</v>
      </c>
      <c r="E44" t="s">
        <v>422</v>
      </c>
      <c r="F44" t="s">
        <v>444</v>
      </c>
    </row>
    <row r="45" spans="1:6" hidden="1">
      <c r="A45">
        <v>44</v>
      </c>
      <c r="B45" t="s">
        <v>446</v>
      </c>
      <c r="C45" t="s">
        <v>447</v>
      </c>
      <c r="D45" t="s">
        <v>144</v>
      </c>
      <c r="E45" t="s">
        <v>422</v>
      </c>
      <c r="F45" t="s">
        <v>446</v>
      </c>
    </row>
    <row r="46" spans="1:6" hidden="1">
      <c r="A46">
        <v>45</v>
      </c>
      <c r="B46" t="s">
        <v>402</v>
      </c>
      <c r="C46" t="s">
        <v>448</v>
      </c>
      <c r="D46" t="s">
        <v>225</v>
      </c>
      <c r="E46" t="s">
        <v>422</v>
      </c>
      <c r="F46" t="s">
        <v>402</v>
      </c>
    </row>
    <row r="47" spans="1:6" hidden="1">
      <c r="A47">
        <v>46</v>
      </c>
      <c r="B47" t="s">
        <v>402</v>
      </c>
      <c r="C47" t="s">
        <v>449</v>
      </c>
      <c r="D47" t="s">
        <v>162</v>
      </c>
      <c r="E47" t="s">
        <v>422</v>
      </c>
      <c r="F47" t="s">
        <v>402</v>
      </c>
    </row>
    <row r="48" spans="1:6" hidden="1">
      <c r="A48">
        <v>47</v>
      </c>
      <c r="B48" t="s">
        <v>450</v>
      </c>
      <c r="C48" t="s">
        <v>451</v>
      </c>
      <c r="D48" t="s">
        <v>452</v>
      </c>
      <c r="E48" t="s">
        <v>422</v>
      </c>
      <c r="F48" t="s">
        <v>450</v>
      </c>
    </row>
    <row r="49" spans="1:6" hidden="1">
      <c r="A49">
        <v>48</v>
      </c>
      <c r="B49" t="s">
        <v>402</v>
      </c>
      <c r="C49" t="s">
        <v>453</v>
      </c>
      <c r="D49" t="s">
        <v>155</v>
      </c>
      <c r="E49" t="s">
        <v>422</v>
      </c>
      <c r="F49" t="s">
        <v>402</v>
      </c>
    </row>
    <row r="50" spans="1:6" hidden="1">
      <c r="A50">
        <v>49</v>
      </c>
      <c r="B50" t="s">
        <v>454</v>
      </c>
      <c r="C50" t="s">
        <v>455</v>
      </c>
      <c r="D50" t="s">
        <v>159</v>
      </c>
      <c r="E50" t="s">
        <v>422</v>
      </c>
      <c r="F50" t="s">
        <v>454</v>
      </c>
    </row>
    <row r="51" spans="1:6" hidden="1">
      <c r="A51">
        <v>50</v>
      </c>
      <c r="B51" t="s">
        <v>456</v>
      </c>
      <c r="C51" t="s">
        <v>457</v>
      </c>
      <c r="D51" t="s">
        <v>165</v>
      </c>
      <c r="E51" t="s">
        <v>422</v>
      </c>
      <c r="F51" t="s">
        <v>456</v>
      </c>
    </row>
    <row r="52" spans="1:6" hidden="1">
      <c r="A52">
        <v>51</v>
      </c>
      <c r="B52" t="s">
        <v>458</v>
      </c>
      <c r="C52" t="s">
        <v>459</v>
      </c>
      <c r="D52" t="s">
        <v>460</v>
      </c>
      <c r="E52" t="s">
        <v>422</v>
      </c>
      <c r="F52" t="s">
        <v>458</v>
      </c>
    </row>
    <row r="53" spans="1:6" hidden="1">
      <c r="A53">
        <v>52</v>
      </c>
      <c r="B53" t="s">
        <v>461</v>
      </c>
      <c r="C53" t="s">
        <v>462</v>
      </c>
      <c r="D53" t="s">
        <v>197</v>
      </c>
      <c r="E53" t="s">
        <v>422</v>
      </c>
      <c r="F53" t="s">
        <v>461</v>
      </c>
    </row>
    <row r="54" spans="1:6" hidden="1">
      <c r="A54">
        <v>53</v>
      </c>
      <c r="B54" t="s">
        <v>358</v>
      </c>
      <c r="C54" t="s">
        <v>463</v>
      </c>
      <c r="D54" t="s">
        <v>272</v>
      </c>
      <c r="E54" t="s">
        <v>464</v>
      </c>
      <c r="F54" t="s">
        <v>358</v>
      </c>
    </row>
    <row r="55" spans="1:6" hidden="1">
      <c r="A55">
        <v>54</v>
      </c>
      <c r="B55" t="s">
        <v>465</v>
      </c>
      <c r="C55" t="s">
        <v>466</v>
      </c>
      <c r="D55" t="s">
        <v>119</v>
      </c>
      <c r="E55" t="s">
        <v>464</v>
      </c>
      <c r="F55" t="s">
        <v>465</v>
      </c>
    </row>
    <row r="56" spans="1:6" hidden="1">
      <c r="A56">
        <v>55</v>
      </c>
      <c r="B56" t="s">
        <v>467</v>
      </c>
      <c r="C56" t="s">
        <v>468</v>
      </c>
      <c r="D56" t="s">
        <v>469</v>
      </c>
      <c r="E56" t="s">
        <v>464</v>
      </c>
      <c r="F56" t="s">
        <v>467</v>
      </c>
    </row>
    <row r="57" spans="1:6" hidden="1">
      <c r="A57">
        <v>56</v>
      </c>
      <c r="B57" t="s">
        <v>408</v>
      </c>
      <c r="C57" t="s">
        <v>470</v>
      </c>
      <c r="D57" t="s">
        <v>130</v>
      </c>
      <c r="E57" t="s">
        <v>464</v>
      </c>
      <c r="F57" t="s">
        <v>408</v>
      </c>
    </row>
    <row r="58" spans="1:6" hidden="1">
      <c r="A58">
        <v>57</v>
      </c>
      <c r="B58" t="s">
        <v>471</v>
      </c>
      <c r="C58" t="s">
        <v>472</v>
      </c>
      <c r="D58" t="s">
        <v>49</v>
      </c>
      <c r="E58" t="s">
        <v>464</v>
      </c>
      <c r="F58" t="s">
        <v>471</v>
      </c>
    </row>
    <row r="59" spans="1:6" hidden="1">
      <c r="A59">
        <v>58</v>
      </c>
      <c r="B59" t="s">
        <v>473</v>
      </c>
      <c r="C59" t="s">
        <v>474</v>
      </c>
      <c r="D59" t="s">
        <v>54</v>
      </c>
      <c r="E59" t="s">
        <v>464</v>
      </c>
      <c r="F59" t="s">
        <v>473</v>
      </c>
    </row>
    <row r="60" spans="1:6" hidden="1">
      <c r="A60">
        <v>59</v>
      </c>
      <c r="B60" t="s">
        <v>475</v>
      </c>
      <c r="C60" t="s">
        <v>476</v>
      </c>
      <c r="D60" t="s">
        <v>35</v>
      </c>
      <c r="E60" t="s">
        <v>464</v>
      </c>
      <c r="F60" t="s">
        <v>475</v>
      </c>
    </row>
    <row r="61" spans="1:6" hidden="1">
      <c r="A61">
        <v>60</v>
      </c>
      <c r="B61" t="s">
        <v>477</v>
      </c>
      <c r="C61" t="s">
        <v>478</v>
      </c>
      <c r="D61" t="s">
        <v>73</v>
      </c>
      <c r="E61" t="s">
        <v>464</v>
      </c>
      <c r="F61" t="s">
        <v>477</v>
      </c>
    </row>
    <row r="62" spans="1:6" hidden="1">
      <c r="A62">
        <v>61</v>
      </c>
      <c r="B62" t="s">
        <v>402</v>
      </c>
      <c r="C62" t="s">
        <v>479</v>
      </c>
      <c r="D62" t="s">
        <v>24</v>
      </c>
      <c r="E62" t="s">
        <v>464</v>
      </c>
      <c r="F62" t="s">
        <v>402</v>
      </c>
    </row>
    <row r="63" spans="1:6" hidden="1">
      <c r="A63">
        <v>62</v>
      </c>
      <c r="B63" t="s">
        <v>480</v>
      </c>
      <c r="C63" t="s">
        <v>481</v>
      </c>
      <c r="D63" t="s">
        <v>129</v>
      </c>
      <c r="E63" t="s">
        <v>464</v>
      </c>
      <c r="F63" t="s">
        <v>480</v>
      </c>
    </row>
    <row r="64" spans="1:6" hidden="1">
      <c r="A64">
        <v>63</v>
      </c>
      <c r="B64" t="s">
        <v>482</v>
      </c>
      <c r="C64" t="s">
        <v>483</v>
      </c>
      <c r="D64" t="s">
        <v>83</v>
      </c>
      <c r="E64" t="s">
        <v>464</v>
      </c>
      <c r="F64" t="s">
        <v>482</v>
      </c>
    </row>
    <row r="65" spans="1:6" hidden="1">
      <c r="A65">
        <v>64</v>
      </c>
      <c r="B65" t="s">
        <v>484</v>
      </c>
      <c r="C65" t="s">
        <v>485</v>
      </c>
      <c r="D65" t="s">
        <v>486</v>
      </c>
      <c r="E65" t="s">
        <v>464</v>
      </c>
      <c r="F65" t="s">
        <v>487</v>
      </c>
    </row>
    <row r="66" spans="1:6" hidden="1">
      <c r="A66">
        <v>65</v>
      </c>
      <c r="B66" t="s">
        <v>488</v>
      </c>
      <c r="C66" t="s">
        <v>489</v>
      </c>
      <c r="D66" t="s">
        <v>257</v>
      </c>
      <c r="E66" t="s">
        <v>464</v>
      </c>
      <c r="F66" t="s">
        <v>488</v>
      </c>
    </row>
    <row r="67" spans="1:6" hidden="1">
      <c r="A67">
        <v>65</v>
      </c>
      <c r="C67" t="s">
        <v>490</v>
      </c>
      <c r="D67" t="s">
        <v>58</v>
      </c>
      <c r="E67" t="s">
        <v>464</v>
      </c>
    </row>
    <row r="68" spans="1:6" hidden="1">
      <c r="A68">
        <v>66</v>
      </c>
      <c r="B68" t="s">
        <v>491</v>
      </c>
      <c r="C68" t="s">
        <v>492</v>
      </c>
      <c r="D68" t="s">
        <v>122</v>
      </c>
      <c r="E68" t="s">
        <v>464</v>
      </c>
      <c r="F68" t="s">
        <v>491</v>
      </c>
    </row>
    <row r="69" spans="1:6" hidden="1">
      <c r="A69">
        <v>68</v>
      </c>
      <c r="B69" t="s">
        <v>493</v>
      </c>
      <c r="C69" t="s">
        <v>494</v>
      </c>
      <c r="D69" t="s">
        <v>254</v>
      </c>
      <c r="E69" t="s">
        <v>464</v>
      </c>
      <c r="F69" t="s">
        <v>493</v>
      </c>
    </row>
    <row r="70" spans="1:6" hidden="1">
      <c r="A70">
        <v>70</v>
      </c>
      <c r="B70" t="s">
        <v>495</v>
      </c>
      <c r="C70" t="s">
        <v>496</v>
      </c>
      <c r="D70" t="s">
        <v>123</v>
      </c>
      <c r="E70" t="s">
        <v>464</v>
      </c>
      <c r="F70" t="s">
        <v>497</v>
      </c>
    </row>
    <row r="71" spans="1:6" hidden="1">
      <c r="A71">
        <v>71</v>
      </c>
      <c r="B71" t="s">
        <v>423</v>
      </c>
      <c r="C71" t="s">
        <v>498</v>
      </c>
      <c r="D71" t="s">
        <v>499</v>
      </c>
      <c r="E71" t="s">
        <v>413</v>
      </c>
      <c r="F71" t="s">
        <v>423</v>
      </c>
    </row>
    <row r="72" spans="1:6" hidden="1">
      <c r="A72">
        <v>73</v>
      </c>
      <c r="B72" t="s">
        <v>500</v>
      </c>
      <c r="C72" t="s">
        <v>501</v>
      </c>
      <c r="D72" t="s">
        <v>249</v>
      </c>
      <c r="E72" t="s">
        <v>502</v>
      </c>
      <c r="F72" t="s">
        <v>503</v>
      </c>
    </row>
    <row r="73" spans="1:6" hidden="1">
      <c r="A73">
        <v>74</v>
      </c>
      <c r="B73" t="s">
        <v>495</v>
      </c>
      <c r="C73" t="s">
        <v>504</v>
      </c>
      <c r="D73" t="s">
        <v>246</v>
      </c>
      <c r="E73" t="s">
        <v>502</v>
      </c>
      <c r="F73" t="s">
        <v>497</v>
      </c>
    </row>
    <row r="74" spans="1:6" hidden="1">
      <c r="A74">
        <v>75</v>
      </c>
      <c r="B74" t="s">
        <v>505</v>
      </c>
      <c r="C74" t="s">
        <v>506</v>
      </c>
      <c r="D74" t="s">
        <v>507</v>
      </c>
      <c r="E74" t="s">
        <v>502</v>
      </c>
      <c r="F74" t="s">
        <v>505</v>
      </c>
    </row>
    <row r="75" spans="1:6" hidden="1">
      <c r="A75">
        <v>76</v>
      </c>
      <c r="B75" t="s">
        <v>491</v>
      </c>
      <c r="C75" t="s">
        <v>508</v>
      </c>
      <c r="D75" t="s">
        <v>265</v>
      </c>
      <c r="E75" t="s">
        <v>502</v>
      </c>
      <c r="F75" t="s">
        <v>491</v>
      </c>
    </row>
    <row r="76" spans="1:6" hidden="1">
      <c r="A76">
        <v>77</v>
      </c>
      <c r="B76" t="s">
        <v>495</v>
      </c>
      <c r="C76" t="s">
        <v>509</v>
      </c>
      <c r="D76" t="s">
        <v>510</v>
      </c>
      <c r="E76" t="s">
        <v>511</v>
      </c>
      <c r="F76" t="s">
        <v>495</v>
      </c>
    </row>
    <row r="77" spans="1:6" hidden="1">
      <c r="A77">
        <v>78</v>
      </c>
      <c r="C77" t="s">
        <v>19</v>
      </c>
      <c r="D77" t="s">
        <v>19</v>
      </c>
    </row>
    <row r="78" spans="1:6" hidden="1">
      <c r="D78" t="s">
        <v>512</v>
      </c>
    </row>
    <row r="79" spans="1:6" hidden="1">
      <c r="D79" t="s">
        <v>167</v>
      </c>
      <c r="E79" t="s">
        <v>422</v>
      </c>
    </row>
    <row r="80" spans="1:6" hidden="1">
      <c r="D80" t="s">
        <v>142</v>
      </c>
      <c r="E80" t="s">
        <v>422</v>
      </c>
    </row>
    <row r="81" spans="2:6" hidden="1">
      <c r="D81" t="s">
        <v>513</v>
      </c>
      <c r="E81" t="s">
        <v>464</v>
      </c>
    </row>
    <row r="82" spans="2:6" hidden="1">
      <c r="D82" t="s">
        <v>514</v>
      </c>
      <c r="E82" t="s">
        <v>383</v>
      </c>
    </row>
    <row r="83" spans="2:6">
      <c r="D83" t="s">
        <v>91</v>
      </c>
      <c r="E83" t="s">
        <v>369</v>
      </c>
    </row>
    <row r="84" spans="2:6" hidden="1">
      <c r="D84" t="s">
        <v>244</v>
      </c>
      <c r="E84" t="s">
        <v>502</v>
      </c>
    </row>
    <row r="85" spans="2:6" ht="15.75" hidden="1">
      <c r="B85" s="1" t="s">
        <v>515</v>
      </c>
      <c r="C85" s="1" t="s">
        <v>516</v>
      </c>
      <c r="D85" s="2" t="str">
        <f>+"T/"&amp;C85</f>
        <v>T/V.Anh</v>
      </c>
      <c r="E85" s="2" t="s">
        <v>464</v>
      </c>
      <c r="F85" s="1" t="s">
        <v>515</v>
      </c>
    </row>
    <row r="86" spans="2:6" ht="15.75" hidden="1">
      <c r="B86" s="1"/>
      <c r="C86" s="1" t="s">
        <v>517</v>
      </c>
      <c r="D86" s="1" t="s">
        <v>180</v>
      </c>
      <c r="E86" s="1" t="s">
        <v>422</v>
      </c>
      <c r="F86" s="1"/>
    </row>
    <row r="87" spans="2:6" ht="15.75" hidden="1">
      <c r="B87" s="1"/>
      <c r="C87" s="1" t="s">
        <v>518</v>
      </c>
      <c r="D87" s="1" t="s">
        <v>115</v>
      </c>
      <c r="E87" s="1" t="s">
        <v>464</v>
      </c>
      <c r="F87" s="1"/>
    </row>
    <row r="88" spans="2:6" ht="15.75">
      <c r="B88" s="1" t="s">
        <v>519</v>
      </c>
      <c r="C88" s="1" t="s">
        <v>520</v>
      </c>
      <c r="D88" s="2" t="str">
        <f t="shared" ref="D88" si="0">+"T/"&amp;C88</f>
        <v>T/Phúc</v>
      </c>
      <c r="E88" s="1" t="s">
        <v>369</v>
      </c>
      <c r="F88" s="1"/>
    </row>
    <row r="89" spans="2:6" ht="15.75" hidden="1">
      <c r="B89" s="1" t="s">
        <v>488</v>
      </c>
      <c r="C89" s="1" t="s">
        <v>521</v>
      </c>
      <c r="D89" s="1" t="s">
        <v>39</v>
      </c>
      <c r="E89" s="1" t="s">
        <v>464</v>
      </c>
      <c r="F89" s="1"/>
    </row>
    <row r="90" spans="2:6" ht="15.75" hidden="1">
      <c r="B90" s="1" t="s">
        <v>522</v>
      </c>
      <c r="C90" s="1" t="s">
        <v>523</v>
      </c>
      <c r="D90" s="2" t="str">
        <f t="shared" ref="D90:D92" si="1">+"T/"&amp;C90</f>
        <v>T/Sinh</v>
      </c>
      <c r="E90" s="1" t="s">
        <v>464</v>
      </c>
      <c r="F90" s="1"/>
    </row>
    <row r="91" spans="2:6" ht="15.75" hidden="1">
      <c r="B91" s="1" t="s">
        <v>524</v>
      </c>
      <c r="C91" s="1" t="s">
        <v>525</v>
      </c>
      <c r="D91" s="2" t="str">
        <f t="shared" si="1"/>
        <v>T/Phượng</v>
      </c>
      <c r="E91" s="1" t="s">
        <v>422</v>
      </c>
      <c r="F91" s="1"/>
    </row>
    <row r="92" spans="2:6" ht="15.75" hidden="1">
      <c r="B92" s="1" t="s">
        <v>526</v>
      </c>
      <c r="C92" s="1" t="s">
        <v>527</v>
      </c>
      <c r="D92" s="2" t="str">
        <f t="shared" si="1"/>
        <v>T/Toàn</v>
      </c>
      <c r="E92" t="s">
        <v>383</v>
      </c>
      <c r="F92" s="1"/>
    </row>
    <row r="93" spans="2:6" ht="15.75" hidden="1">
      <c r="B93" s="1" t="s">
        <v>633</v>
      </c>
      <c r="C93" s="1" t="s">
        <v>632</v>
      </c>
      <c r="D93" s="3" t="s">
        <v>580</v>
      </c>
      <c r="E93" s="1" t="s">
        <v>422</v>
      </c>
    </row>
    <row r="94" spans="2:6" ht="15.75" hidden="1">
      <c r="B94" s="3"/>
      <c r="C94" s="3" t="s">
        <v>636</v>
      </c>
      <c r="D94" s="3" t="s">
        <v>635</v>
      </c>
      <c r="E94" s="1" t="s">
        <v>464</v>
      </c>
    </row>
  </sheetData>
  <autoFilter ref="A2:F94" xr:uid="{00000000-0009-0000-0000-000004000000}">
    <filterColumn colId="4">
      <filters>
        <filter val="CNOT"/>
      </filters>
    </filterColumn>
  </autoFilter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HungDT</cp:lastModifiedBy>
  <cp:lastPrinted>2024-05-30T03:13:47Z</cp:lastPrinted>
  <dcterms:created xsi:type="dcterms:W3CDTF">2022-11-25T06:24:00Z</dcterms:created>
  <dcterms:modified xsi:type="dcterms:W3CDTF">2024-05-30T03:14:18Z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